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ptelin_a\Desktop\сайт\"/>
    </mc:Choice>
  </mc:AlternateContent>
  <bookViews>
    <workbookView xWindow="0" yWindow="0" windowWidth="28800" windowHeight="12330"/>
  </bookViews>
  <sheets>
    <sheet name="Расшифровки-1" sheetId="1" r:id="rId1"/>
    <sheet name="Налоги" sheetId="2" r:id="rId2"/>
  </sheets>
  <externalReferences>
    <externalReference r:id="rId3"/>
    <externalReference r:id="rId4"/>
  </externalReferences>
  <definedNames>
    <definedName name="АККРЕДИТИВЫ">#REF!</definedName>
    <definedName name="ВЕКСЕЛЯ">#REF!</definedName>
    <definedName name="ВНЕШНИЕ_ПУБЛИЧНЫЕ_ЗАИМСТВОВАНИЯ">#REF!</definedName>
    <definedName name="ГАРАНТИИ_ПРИВЛЕЧЕННЫЕ">#REF!</definedName>
    <definedName name="ЗАЙМЫ">#REF!</definedName>
    <definedName name="КРЕДИТЫ">#REF!</definedName>
    <definedName name="ЛИЗИНГ">#REF!</definedName>
    <definedName name="ОБЕСПЕЧЕНИЕ_ОБЯЗАТ">#REF!</definedName>
    <definedName name="ПОРУЧИТЕЛЬСТВА_ВЫДАННЫЕ">#REF!</definedName>
    <definedName name="список1" localSheetId="1">'[1]Расшифровки -1'!$A$1:$A$2</definedName>
    <definedName name="список1">'[2]Расшифровки -1'!$A$1:$A$2</definedName>
    <definedName name="ФАКТОРИНГ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J6" i="2"/>
  <c r="C7" i="2"/>
  <c r="J7" i="2"/>
  <c r="C8" i="2"/>
  <c r="J8" i="2"/>
  <c r="C9" i="2"/>
  <c r="J9" i="2"/>
  <c r="C10" i="2"/>
  <c r="D10" i="2"/>
  <c r="E10" i="2"/>
  <c r="F10" i="2"/>
  <c r="G10" i="2"/>
  <c r="H10" i="2"/>
  <c r="I10" i="2"/>
  <c r="J10" i="2"/>
  <c r="F19" i="1" l="1"/>
  <c r="F18" i="1" s="1"/>
  <c r="G439" i="1"/>
  <c r="H439" i="1" s="1"/>
  <c r="C439" i="1"/>
  <c r="D436" i="1" s="1"/>
  <c r="H437" i="1"/>
  <c r="D437" i="1"/>
  <c r="H436" i="1"/>
  <c r="H435" i="1"/>
  <c r="D435" i="1"/>
  <c r="H434" i="1"/>
  <c r="H433" i="1"/>
  <c r="D433" i="1"/>
  <c r="G427" i="1"/>
  <c r="H427" i="1" s="1"/>
  <c r="C427" i="1"/>
  <c r="D426" i="1" s="1"/>
  <c r="D425" i="1"/>
  <c r="D423" i="1"/>
  <c r="D421" i="1"/>
  <c r="G416" i="1"/>
  <c r="H416" i="1" s="1"/>
  <c r="C416" i="1"/>
  <c r="D415" i="1" s="1"/>
  <c r="D414" i="1"/>
  <c r="D412" i="1"/>
  <c r="D410" i="1"/>
  <c r="D408" i="1"/>
  <c r="G401" i="1"/>
  <c r="F402" i="1" s="1"/>
  <c r="F401" i="1"/>
  <c r="E401" i="1"/>
  <c r="E402" i="1" s="1"/>
  <c r="D401" i="1"/>
  <c r="C401" i="1"/>
  <c r="C402" i="1" s="1"/>
  <c r="E396" i="1"/>
  <c r="F396" i="1" s="1"/>
  <c r="G396" i="1" s="1"/>
  <c r="D396" i="1"/>
  <c r="H391" i="1"/>
  <c r="G391" i="1"/>
  <c r="C398" i="1" s="1"/>
  <c r="D391" i="1"/>
  <c r="C391" i="1"/>
  <c r="H390" i="1"/>
  <c r="D390" i="1"/>
  <c r="H389" i="1"/>
  <c r="D389" i="1"/>
  <c r="H388" i="1"/>
  <c r="D388" i="1"/>
  <c r="H387" i="1"/>
  <c r="D387" i="1"/>
  <c r="H386" i="1"/>
  <c r="D386" i="1"/>
  <c r="H385" i="1"/>
  <c r="D385" i="1"/>
  <c r="H384" i="1"/>
  <c r="D384" i="1"/>
  <c r="H383" i="1"/>
  <c r="D383" i="1"/>
  <c r="H382" i="1"/>
  <c r="D382" i="1"/>
  <c r="H381" i="1"/>
  <c r="D381" i="1"/>
  <c r="H380" i="1"/>
  <c r="D380" i="1"/>
  <c r="H379" i="1"/>
  <c r="D379" i="1"/>
  <c r="H378" i="1"/>
  <c r="D378" i="1"/>
  <c r="H377" i="1"/>
  <c r="D377" i="1"/>
  <c r="H376" i="1"/>
  <c r="D376" i="1"/>
  <c r="H375" i="1"/>
  <c r="D375" i="1"/>
  <c r="H362" i="1"/>
  <c r="C362" i="1"/>
  <c r="H356" i="1"/>
  <c r="C356" i="1"/>
  <c r="G350" i="1"/>
  <c r="G351" i="1" s="1"/>
  <c r="F350" i="1"/>
  <c r="G345" i="1"/>
  <c r="F345" i="1"/>
  <c r="F351" i="1" s="1"/>
  <c r="G339" i="1"/>
  <c r="F339" i="1"/>
  <c r="G325" i="1"/>
  <c r="F325" i="1"/>
  <c r="G305" i="1"/>
  <c r="F305" i="1"/>
  <c r="F306" i="1" s="1"/>
  <c r="G300" i="1"/>
  <c r="G306" i="1" s="1"/>
  <c r="F300" i="1"/>
  <c r="G294" i="1"/>
  <c r="F294" i="1"/>
  <c r="G280" i="1"/>
  <c r="F280" i="1"/>
  <c r="C262" i="1"/>
  <c r="G252" i="1"/>
  <c r="F252" i="1"/>
  <c r="E252" i="1"/>
  <c r="D252" i="1"/>
  <c r="G251" i="1"/>
  <c r="F251" i="1"/>
  <c r="E251" i="1"/>
  <c r="D251" i="1"/>
  <c r="G249" i="1"/>
  <c r="F249" i="1"/>
  <c r="E249" i="1"/>
  <c r="D249" i="1"/>
  <c r="G247" i="1"/>
  <c r="F247" i="1"/>
  <c r="E247" i="1"/>
  <c r="D247" i="1"/>
  <c r="G245" i="1"/>
  <c r="F245" i="1"/>
  <c r="E245" i="1"/>
  <c r="D245" i="1"/>
  <c r="G243" i="1"/>
  <c r="G253" i="1" s="1"/>
  <c r="F243" i="1"/>
  <c r="F253" i="1" s="1"/>
  <c r="E243" i="1"/>
  <c r="E253" i="1" s="1"/>
  <c r="D243" i="1"/>
  <c r="D253" i="1" s="1"/>
  <c r="D226" i="1"/>
  <c r="D215" i="1"/>
  <c r="D204" i="1"/>
  <c r="D235" i="1" s="1"/>
  <c r="G197" i="1"/>
  <c r="F197" i="1"/>
  <c r="E197" i="1"/>
  <c r="D197" i="1"/>
  <c r="G196" i="1"/>
  <c r="F196" i="1"/>
  <c r="E196" i="1"/>
  <c r="D196" i="1"/>
  <c r="G194" i="1"/>
  <c r="F194" i="1"/>
  <c r="E194" i="1"/>
  <c r="D194" i="1"/>
  <c r="G192" i="1"/>
  <c r="F192" i="1"/>
  <c r="E192" i="1"/>
  <c r="D192" i="1"/>
  <c r="G190" i="1"/>
  <c r="F190" i="1"/>
  <c r="E190" i="1"/>
  <c r="D190" i="1"/>
  <c r="G188" i="1"/>
  <c r="G198" i="1" s="1"/>
  <c r="F188" i="1"/>
  <c r="F198" i="1" s="1"/>
  <c r="E188" i="1"/>
  <c r="E198" i="1" s="1"/>
  <c r="D188" i="1"/>
  <c r="D198" i="1" s="1"/>
  <c r="E181" i="1"/>
  <c r="D180" i="1"/>
  <c r="I177" i="1" s="1"/>
  <c r="I178" i="1"/>
  <c r="I176" i="1"/>
  <c r="I174" i="1"/>
  <c r="I172" i="1"/>
  <c r="I170" i="1"/>
  <c r="D170" i="1"/>
  <c r="I169" i="1"/>
  <c r="I167" i="1"/>
  <c r="I165" i="1"/>
  <c r="I163" i="1"/>
  <c r="I161" i="1"/>
  <c r="I159" i="1"/>
  <c r="D159" i="1"/>
  <c r="I158" i="1"/>
  <c r="I156" i="1"/>
  <c r="I154" i="1"/>
  <c r="I152" i="1"/>
  <c r="I150" i="1"/>
  <c r="I148" i="1"/>
  <c r="I180" i="1" s="1"/>
  <c r="D148" i="1"/>
  <c r="C141" i="1"/>
  <c r="D139" i="1" s="1"/>
  <c r="D140" i="1"/>
  <c r="D138" i="1"/>
  <c r="D137" i="1"/>
  <c r="D136" i="1"/>
  <c r="D134" i="1"/>
  <c r="D133" i="1"/>
  <c r="D132" i="1"/>
  <c r="E126" i="1"/>
  <c r="E112" i="1"/>
  <c r="G98" i="1"/>
  <c r="G89" i="1"/>
  <c r="F89" i="1"/>
  <c r="D89" i="1"/>
  <c r="G79" i="1"/>
  <c r="F79" i="1"/>
  <c r="G55" i="1"/>
  <c r="F55" i="1"/>
  <c r="D55" i="1"/>
  <c r="G43" i="1"/>
  <c r="F43" i="1"/>
  <c r="D43" i="1"/>
  <c r="G31" i="1"/>
  <c r="F31" i="1"/>
  <c r="D31" i="1"/>
  <c r="D18" i="1" s="1"/>
  <c r="D68" i="1" s="1"/>
  <c r="G19" i="1"/>
  <c r="D19" i="1"/>
  <c r="G18" i="1"/>
  <c r="G68" i="1" s="1"/>
  <c r="G13" i="1"/>
  <c r="F13" i="1"/>
  <c r="D13" i="1"/>
  <c r="F68" i="1" l="1"/>
  <c r="I231" i="1"/>
  <c r="I227" i="1"/>
  <c r="I224" i="1"/>
  <c r="I220" i="1"/>
  <c r="I216" i="1"/>
  <c r="I213" i="1"/>
  <c r="I209" i="1"/>
  <c r="I205" i="1"/>
  <c r="I234" i="1"/>
  <c r="I230" i="1"/>
  <c r="I226" i="1"/>
  <c r="I223" i="1"/>
  <c r="I219" i="1"/>
  <c r="I215" i="1"/>
  <c r="I212" i="1"/>
  <c r="I208" i="1"/>
  <c r="I204" i="1"/>
  <c r="E236" i="1"/>
  <c r="I233" i="1"/>
  <c r="I229" i="1"/>
  <c r="I222" i="1"/>
  <c r="I218" i="1"/>
  <c r="I211" i="1"/>
  <c r="I207" i="1"/>
  <c r="I232" i="1"/>
  <c r="I228" i="1"/>
  <c r="I225" i="1"/>
  <c r="I221" i="1"/>
  <c r="I217" i="1"/>
  <c r="I214" i="1"/>
  <c r="I210" i="1"/>
  <c r="I206" i="1"/>
  <c r="I149" i="1"/>
  <c r="I153" i="1"/>
  <c r="I157" i="1"/>
  <c r="I160" i="1"/>
  <c r="I164" i="1"/>
  <c r="I168" i="1"/>
  <c r="I171" i="1"/>
  <c r="I175" i="1"/>
  <c r="I179" i="1"/>
  <c r="H408" i="1"/>
  <c r="H410" i="1"/>
  <c r="H412" i="1"/>
  <c r="H414" i="1"/>
  <c r="D416" i="1"/>
  <c r="H421" i="1"/>
  <c r="H423" i="1"/>
  <c r="H425" i="1"/>
  <c r="D427" i="1"/>
  <c r="D439" i="1"/>
  <c r="D438" i="1"/>
  <c r="D402" i="1"/>
  <c r="H402" i="1" s="1"/>
  <c r="D407" i="1"/>
  <c r="D409" i="1"/>
  <c r="D411" i="1"/>
  <c r="D413" i="1"/>
  <c r="D422" i="1"/>
  <c r="D424" i="1"/>
  <c r="D434" i="1"/>
  <c r="D135" i="1"/>
  <c r="D141" i="1" s="1"/>
  <c r="I151" i="1"/>
  <c r="I155" i="1"/>
  <c r="I162" i="1"/>
  <c r="I166" i="1"/>
  <c r="I173" i="1"/>
  <c r="H407" i="1"/>
  <c r="H409" i="1"/>
  <c r="H411" i="1"/>
  <c r="H413" i="1"/>
  <c r="H415" i="1"/>
  <c r="H422" i="1"/>
  <c r="H424" i="1"/>
  <c r="H426" i="1"/>
  <c r="H438" i="1"/>
  <c r="I235" i="1" l="1"/>
</calcChain>
</file>

<file path=xl/comments1.xml><?xml version="1.0" encoding="utf-8"?>
<comments xmlns="http://schemas.openxmlformats.org/spreadsheetml/2006/main">
  <authors>
    <author>Автор</author>
  </authors>
  <commentList>
    <comment ref="B148" authorId="0" shapeId="0">
      <text>
        <r>
          <rPr>
            <b/>
            <sz val="8"/>
            <color indexed="81"/>
            <rFont val="Tahoma"/>
            <family val="2"/>
            <charset val="204"/>
          </rPr>
          <t>необходимо указать 5-10 самых крупных контрагентов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59" authorId="0" shapeId="0">
      <text>
        <r>
          <rPr>
            <sz val="8"/>
            <color indexed="81"/>
            <rFont val="Tahoma"/>
            <family val="2"/>
            <charset val="204"/>
          </rPr>
          <t xml:space="preserve">
необходимо указать 5-10 самых крупных контрагентов
</t>
        </r>
      </text>
    </comment>
    <comment ref="B204" authorId="0" shapeId="0">
      <text>
        <r>
          <rPr>
            <b/>
            <sz val="8"/>
            <color indexed="81"/>
            <rFont val="Tahoma"/>
            <family val="2"/>
            <charset val="204"/>
          </rPr>
          <t>необходимо указать 5-10 самых крупных контрагентов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15" authorId="0" shapeId="0">
      <text>
        <r>
          <rPr>
            <sz val="8"/>
            <color indexed="81"/>
            <rFont val="Tahoma"/>
            <family val="2"/>
            <charset val="204"/>
          </rPr>
          <t xml:space="preserve">
необходимо указать 5-10 самых крупных контрагентов
</t>
        </r>
      </text>
    </comment>
    <comment ref="B226" authorId="0" shapeId="0">
      <text>
        <r>
          <rPr>
            <sz val="8"/>
            <color indexed="81"/>
            <rFont val="Tahoma"/>
            <family val="2"/>
            <charset val="204"/>
          </rPr>
          <t xml:space="preserve">
необходимо указать 5-10 самых крупных контрагентов
</t>
        </r>
      </text>
    </comment>
  </commentList>
</comments>
</file>

<file path=xl/sharedStrings.xml><?xml version="1.0" encoding="utf-8"?>
<sst xmlns="http://schemas.openxmlformats.org/spreadsheetml/2006/main" count="406" uniqueCount="231">
  <si>
    <t>да</t>
  </si>
  <si>
    <t>нет</t>
  </si>
  <si>
    <t>Расшифровки к отчетности</t>
  </si>
  <si>
    <t>ООО/АО/ПАО "________"</t>
  </si>
  <si>
    <t>на отчетную дату:</t>
  </si>
  <si>
    <t xml:space="preserve">Указать: </t>
  </si>
  <si>
    <t>лизингополучатель/ поручитель</t>
  </si>
  <si>
    <t>ФОРМА 1. БАЛАНС</t>
  </si>
  <si>
    <t xml:space="preserve">1. СТРОКА 1110. Сведения по нематериальным активам, тыс. руб. </t>
  </si>
  <si>
    <t xml:space="preserve">Нематериальные активы, в том числе: </t>
  </si>
  <si>
    <r>
      <t xml:space="preserve">Путь поступления </t>
    </r>
    <r>
      <rPr>
        <i/>
        <sz val="10"/>
        <rFont val="Calibri"/>
        <family val="2"/>
        <charset val="204"/>
      </rPr>
      <t>(приобр. за плату, создание внутри фирмы, вклад в УК)</t>
    </r>
  </si>
  <si>
    <t>Первоначальная стоимость (стоимость приобретения)</t>
  </si>
  <si>
    <t>Дата введения объекта в экспл. (поставновка на учет)</t>
  </si>
  <si>
    <t xml:space="preserve">Суммарный начисленный износ на посл. отч. дату </t>
  </si>
  <si>
    <t>Остаточная стоимость на посл. отч. дату</t>
  </si>
  <si>
    <t>Патенты на изобретения /технологии произ-ва:</t>
  </si>
  <si>
    <t>Программы для ЭВМ:</t>
  </si>
  <si>
    <t>Товарный знак:</t>
  </si>
  <si>
    <t>Прочие:</t>
  </si>
  <si>
    <t>ИТОГО на посл. отч. дату:</t>
  </si>
  <si>
    <t xml:space="preserve">2. СТРОКА 1150.   Сведения по Основным средствам ( по укрупненным группам), тыс. руб. </t>
  </si>
  <si>
    <t>(список раскрывается)</t>
  </si>
  <si>
    <t>Группа основных средств</t>
  </si>
  <si>
    <t>Состав и краткая характеристика основных средств</t>
  </si>
  <si>
    <t>Дата введения объекта в эксплуатацию (поставновка на учет)</t>
  </si>
  <si>
    <t>Недвижимость, в т.ч.:</t>
  </si>
  <si>
    <t>земельные участки</t>
  </si>
  <si>
    <t xml:space="preserve"> </t>
  </si>
  <si>
    <t>прочие</t>
  </si>
  <si>
    <t xml:space="preserve">объекты недвижимости </t>
  </si>
  <si>
    <t>Транспортные средства, в т.ч.:</t>
  </si>
  <si>
    <t>Машины и Оборудование</t>
  </si>
  <si>
    <t>прочие машины и оборудование</t>
  </si>
  <si>
    <t>Прочие основные средства</t>
  </si>
  <si>
    <t xml:space="preserve">3.  Сведения о состоянии незавершенных капитальных вложений в объекты основных средств, тыс. руб. </t>
  </si>
  <si>
    <t xml:space="preserve">Незавершенное строительство и незаконченные операции по приобретению, модернизации основных средств, в т.ч.: </t>
  </si>
  <si>
    <t>Краткая информация по составу объектов незавершенного строительства</t>
  </si>
  <si>
    <t>Сроки строительства</t>
  </si>
  <si>
    <t>Стоимость объектов незавершенного строительства</t>
  </si>
  <si>
    <t>Дата начала осуществления затрат</t>
  </si>
  <si>
    <t xml:space="preserve">Плановый ввод объекта в эксплуатацию </t>
  </si>
  <si>
    <t xml:space="preserve">Понесенные затраты на посл. отч. дату </t>
  </si>
  <si>
    <t xml:space="preserve">Плановая (сметная) стоимость затрат </t>
  </si>
  <si>
    <t>Здания</t>
  </si>
  <si>
    <t xml:space="preserve">Машины и оборудование </t>
  </si>
  <si>
    <t>Транспортные средства</t>
  </si>
  <si>
    <t>Оргтехника</t>
  </si>
  <si>
    <t xml:space="preserve">Прочее </t>
  </si>
  <si>
    <t xml:space="preserve">4. СТРОКА 1160. Доходные вложения в материальные ценности, тыс. руб. </t>
  </si>
  <si>
    <t xml:space="preserve">Доходные вложения в материальные ценности, в том числе: </t>
  </si>
  <si>
    <t>Краткая характеристика доходных вложений</t>
  </si>
  <si>
    <t>Дата приобретения/
возникновения</t>
  </si>
  <si>
    <t xml:space="preserve">5.СТРОКА 1180. Отложенные налоговые активы, тыс. руб. </t>
  </si>
  <si>
    <t>Наименование отложенного актива</t>
  </si>
  <si>
    <t>Краткая причина возникновения</t>
  </si>
  <si>
    <t>Дата возникновения</t>
  </si>
  <si>
    <t>Ожидаемая дата погашения</t>
  </si>
  <si>
    <t xml:space="preserve">5. СТРОКА 1170. Сведения о долгосрочных финансовых вложениях, тыс. руб. </t>
  </si>
  <si>
    <t xml:space="preserve">Долгосрочные финансовые вложения ,  в т.ч.: </t>
  </si>
  <si>
    <t>ИНН</t>
  </si>
  <si>
    <t>Краткая характеристика финансовых вложений</t>
  </si>
  <si>
    <t>Текущая стоимость /рыночн. стоимость с учетом корр-вок* на посл. отч. дату</t>
  </si>
  <si>
    <t>Дата возврата/погашения</t>
  </si>
  <si>
    <t>Наличие факта аффилированности контрагента с Компанией</t>
  </si>
  <si>
    <t>Вклады в уставные капиталы других организаций:</t>
  </si>
  <si>
    <t xml:space="preserve">Предоставленные займы: </t>
  </si>
  <si>
    <t>Ценные бумаги:</t>
  </si>
  <si>
    <t xml:space="preserve">Банковские депозиты: </t>
  </si>
  <si>
    <t>*финансовые вложения, обращающиеся на открытом рынке ценных бумаг</t>
  </si>
  <si>
    <t xml:space="preserve">6. СТРОКА 1240. Сведения о краткосрочных финансовых вложениях, тыс. руб. </t>
  </si>
  <si>
    <t xml:space="preserve">Краткосрочные финансовые вложения (краткая характеристика),  в т.ч.: </t>
  </si>
  <si>
    <t>7. СТРОКА 1210. Сведения о запасах, тыс. руб.</t>
  </si>
  <si>
    <t>Категория запасов*</t>
  </si>
  <si>
    <t>Сумма на посл. отч. дату</t>
  </si>
  <si>
    <t>Доля в совокупном объеме, %</t>
  </si>
  <si>
    <t>Сырье и материалы:</t>
  </si>
  <si>
    <t>Затраты в незавершенном производстве:</t>
  </si>
  <si>
    <t>Животные на выращивании и откорме:</t>
  </si>
  <si>
    <t>Готовая продукция:</t>
  </si>
  <si>
    <t>Итого:</t>
  </si>
  <si>
    <t>*при наличии у Контрагента расширенного ассортимента запасов  возможно заполнение расшифровки по укрупнённым статьям</t>
  </si>
  <si>
    <t xml:space="preserve">8. СТРОКА 1230. Сведения о дебиторской задолженности, тыс. руб. </t>
  </si>
  <si>
    <t xml:space="preserve">Дебиторская задолженность, всего: </t>
  </si>
  <si>
    <t>ИНН контрагентов</t>
  </si>
  <si>
    <t xml:space="preserve">Сведения о задолженности, тыс. руб. </t>
  </si>
  <si>
    <t>Остаток задолженности на посл. отч. дату</t>
  </si>
  <si>
    <t>Дата возникновения в соответствии с ОСВ (указывается квартал и год)</t>
  </si>
  <si>
    <t>Характер задолженности (текущая/обездвиженная в течение более одного года/просроченная/
безнадежная к взысканию)</t>
  </si>
  <si>
    <r>
      <t xml:space="preserve"> Факт аффилированности контрагентов </t>
    </r>
    <r>
      <rPr>
        <sz val="10"/>
        <color indexed="8"/>
        <rFont val="Calibri"/>
        <family val="2"/>
        <charset val="204"/>
      </rPr>
      <t>(указать, является ли задолженность внутригрупповой)</t>
    </r>
  </si>
  <si>
    <t>Планируемый срок погашения задолженности</t>
  </si>
  <si>
    <t>Доля контрагента в совок. объеме ДЗ, %</t>
  </si>
  <si>
    <t>Причина возникновения, комментарии</t>
  </si>
  <si>
    <t>Покупатели и заказчики:</t>
  </si>
  <si>
    <t>Авансы выданные, без учета НДС по счету 76ВА:</t>
  </si>
  <si>
    <t xml:space="preserve">Прочие дебиторы: </t>
  </si>
  <si>
    <t>Дебиторская задолж.учредителей  по взносам (вкладам) в уставный капитал (уставный фонд, паевой фонд, складочный капитал), по оплате акций</t>
  </si>
  <si>
    <t xml:space="preserve"> НДС  к возврату (заполнить)</t>
  </si>
  <si>
    <t xml:space="preserve"> Задолженнность по прочим налогам (заполнить)</t>
  </si>
  <si>
    <t xml:space="preserve"> Прочие дебиторы (заполнить)</t>
  </si>
  <si>
    <t>в т.ч.  просроченная (заполнить)</t>
  </si>
  <si>
    <r>
      <t xml:space="preserve">Основные покупатели (заказчики) Компании за соответствующий  отчетный период (квартал, полугодие, 9 месяцев, год), тыс. руб. по ОСВ. </t>
    </r>
    <r>
      <rPr>
        <b/>
        <sz val="11"/>
        <color indexed="10"/>
        <rFont val="Calibri"/>
        <family val="2"/>
        <charset val="204"/>
      </rPr>
      <t xml:space="preserve">Если поменялись крупные контрагенты, до  добавить внизу строки. </t>
    </r>
  </si>
  <si>
    <t>Обороты за соответствующий период по сч. 62.1</t>
  </si>
  <si>
    <t>Основные покупатели</t>
  </si>
  <si>
    <t>4 кв 2019</t>
  </si>
  <si>
    <t>1 кв 2020</t>
  </si>
  <si>
    <t>2 кв 2020</t>
  </si>
  <si>
    <t>3 кв 2020</t>
  </si>
  <si>
    <t>вид услуг, комментарии</t>
  </si>
  <si>
    <t>ИТОГО по ОСВ 62.01  на посл. отч. дату:</t>
  </si>
  <si>
    <t>доля</t>
  </si>
  <si>
    <t>ИТОГО расшифровано:</t>
  </si>
  <si>
    <t>Доля  расшифрованных:</t>
  </si>
  <si>
    <t xml:space="preserve">9. СТРОКА 1520. Сведения о кредиторской задолженности, тыс. руб. </t>
  </si>
  <si>
    <t xml:space="preserve">Кредиторская задолженность, всего: </t>
  </si>
  <si>
    <t>Доля контрагента в совок. объеме КЗ, %</t>
  </si>
  <si>
    <t>Поставщики и подрядчики:</t>
  </si>
  <si>
    <t>Авансы полученные, без учета НДС по счету 76АВ:</t>
  </si>
  <si>
    <t>Прочие кредиторы:</t>
  </si>
  <si>
    <t>Задолж. по платежам в бюджет и внебюджет.фонды (заполнить):</t>
  </si>
  <si>
    <t>Задолженность по выплате  з/п:
(заполнить)</t>
  </si>
  <si>
    <t>Прочие кредиторы (заполнить):</t>
  </si>
  <si>
    <r>
      <t xml:space="preserve">Основные поставщики (субподрядчики) Компании за соответствующий  отчетный период (квартал, полугодие, 9 месяцев, год), тыс. руб. по ОСВ. </t>
    </r>
    <r>
      <rPr>
        <b/>
        <sz val="11"/>
        <color indexed="10"/>
        <rFont val="Calibri"/>
        <family val="2"/>
        <charset val="204"/>
      </rPr>
      <t xml:space="preserve">Если поменялись крупные контрагенты, до  добавить внизу строки. </t>
    </r>
  </si>
  <si>
    <t>Обороты за соответствующий период по сч. 60.1</t>
  </si>
  <si>
    <t>Основные поставщики</t>
  </si>
  <si>
    <t>ИТОГО по ОСВ 60.01  на посл. отч. дату:</t>
  </si>
  <si>
    <t>10. СТРОКА 1530.  Сведения о доходах будущих периодов, тыс. руб.</t>
  </si>
  <si>
    <t>Состав  доходов будущих периодов</t>
  </si>
  <si>
    <t>Сумма на посл. отч. Дату</t>
  </si>
  <si>
    <t>Доходы будущих периодов, признанные организацией в связи с получением государственной помощи, а также в связи с безвозмездным получением имущества</t>
  </si>
  <si>
    <t xml:space="preserve">11. СТРОКА 1410. Сведения о долгосрочных обязательствах на последнюю отчетную дату, тыс. руб. </t>
  </si>
  <si>
    <t>Долгосрочные кредиты  / Банк Кредитор</t>
  </si>
  <si>
    <t>Заемщик</t>
  </si>
  <si>
    <t>Вид кред. продукта / Номер кред. договора</t>
  </si>
  <si>
    <t xml:space="preserve">Сумма по договору / Лимит </t>
  </si>
  <si>
    <t>Задолженность на посл. отч. дату</t>
  </si>
  <si>
    <t>График погашения</t>
  </si>
  <si>
    <t xml:space="preserve">Реальн. ставка </t>
  </si>
  <si>
    <t>Дата выдачи</t>
  </si>
  <si>
    <t>Дата погашения</t>
  </si>
  <si>
    <t>Обеспечение / Поручительство</t>
  </si>
  <si>
    <t>Реструктуриза-ция, дата, сумма, срок отложенных обязательств</t>
  </si>
  <si>
    <t>ВТБ ПАО (пример)</t>
  </si>
  <si>
    <t>ООО "Компания"</t>
  </si>
  <si>
    <t>№123-КД/2013</t>
  </si>
  <si>
    <t>50 000 - 31.10.2018
50 000 - 31.12.2018</t>
  </si>
  <si>
    <t>недвижимость рын. стоим. 500 млн. руб.</t>
  </si>
  <si>
    <t>Итого кредиты</t>
  </si>
  <si>
    <t>Долгосрочные Займы / Займодавец</t>
  </si>
  <si>
    <t>Номер кредитного договора</t>
  </si>
  <si>
    <t>Сумма по договору</t>
  </si>
  <si>
    <t>Реальн. ставка</t>
  </si>
  <si>
    <t>Обеспечение</t>
  </si>
  <si>
    <t>ООО "ТРР" (пример)</t>
  </si>
  <si>
    <t xml:space="preserve">ООО "Компания" </t>
  </si>
  <si>
    <t>Итого займы</t>
  </si>
  <si>
    <t>Внешние публичные заимствования</t>
  </si>
  <si>
    <t>Эмитент</t>
  </si>
  <si>
    <t>Номер выпуска</t>
  </si>
  <si>
    <t>Сумма размещения</t>
  </si>
  <si>
    <t>Ставка</t>
  </si>
  <si>
    <t>Облигац. выпуск (пример)</t>
  </si>
  <si>
    <t>№ ХХХ</t>
  </si>
  <si>
    <t>Итого внешние публичные заимствования</t>
  </si>
  <si>
    <t>ЛИЗИНГОВЫЕ  и прочие долгосрочные обязательства
(Лизингодатель, кредитор )</t>
  </si>
  <si>
    <t>Лизингополучатель/
Заемщик</t>
  </si>
  <si>
    <t>Вид кред. продукта / Номер кред. Договора</t>
  </si>
  <si>
    <t>Первоначальная сумма
договора</t>
  </si>
  <si>
    <t>Остаток лизинговых платежей  (Сумма обязат-ва) на посл. отч. дату</t>
  </si>
  <si>
    <t>График погашения (ежемесячный платеж)</t>
  </si>
  <si>
    <t>Авансовый платеж 
(ставка)</t>
  </si>
  <si>
    <t>Дата заключения договора</t>
  </si>
  <si>
    <t>Обеспечение  (объект лизинга)/ Поручительство</t>
  </si>
  <si>
    <t>Итого прочие долгоср. обязательства</t>
  </si>
  <si>
    <t>Итого долгоср. обязательства на посл. отч. дату</t>
  </si>
  <si>
    <t xml:space="preserve">12. СТРОКА 1510. Сведения о краткосрочных обязательствах на последнюю отчетную дату </t>
  </si>
  <si>
    <t>Краткосрочные кредиты  / Банк Кредитор</t>
  </si>
  <si>
    <t>Краткосрочные Займы / Займодавец</t>
  </si>
  <si>
    <t>Прочие краткосрочные обязательства</t>
  </si>
  <si>
    <t>Первоначальная сумма</t>
  </si>
  <si>
    <t>Итого прочие краткосрочные обязательства</t>
  </si>
  <si>
    <t>Итого краткосрочные обязательства на посл. отч. дату</t>
  </si>
  <si>
    <r>
      <t>13. СТРОКИ</t>
    </r>
    <r>
      <rPr>
        <sz val="11"/>
        <rFont val="Calibri"/>
        <family val="2"/>
        <charset val="204"/>
      </rPr>
      <t xml:space="preserve"> </t>
    </r>
    <r>
      <rPr>
        <b/>
        <sz val="11"/>
        <rFont val="Calibri"/>
        <family val="2"/>
        <charset val="204"/>
      </rPr>
      <t xml:space="preserve"> 1190 и  1260.  Сведения по прочим внеоборотным /оборотным активам, тыс. руб. </t>
    </r>
  </si>
  <si>
    <t xml:space="preserve">14. ФОРМА 2 . СТРОКА  1450 и 1550.  Сведения по прочим долгосрочным и краткосрочным обязательствам, тыс. руб. </t>
  </si>
  <si>
    <t xml:space="preserve">Наименование </t>
  </si>
  <si>
    <t xml:space="preserve">Сумма на посл. отч. дату, тыс. руб. </t>
  </si>
  <si>
    <t xml:space="preserve">Дополнительная информация </t>
  </si>
  <si>
    <t>Прочие внеоборотные активы, в т.ч.:</t>
  </si>
  <si>
    <t>Прочие долгосрочные обязательства, в т.ч.:</t>
  </si>
  <si>
    <t>Прочие оборотные активы, в т.ч.:</t>
  </si>
  <si>
    <t>Прочие краткосрочные обязательства, в т.ч.:</t>
  </si>
  <si>
    <t>ФОРМА 2. ОТЧЕТ О ФИНАНСОВЫХ РЕЗУЛЬТАТАХ.</t>
  </si>
  <si>
    <t xml:space="preserve">15. Сведения о финансовых результатах (нарастающим итогом), тыс. руб. </t>
  </si>
  <si>
    <t xml:space="preserve">ФОРМА 2 . СТРОКА  2110.  ВЫРУЧКА,   тыс. руб. </t>
  </si>
  <si>
    <t xml:space="preserve">ФОРМА 2 . СТРОКА  2120.  СЕБЕСТОИМОСТЬ, тыс. руб. </t>
  </si>
  <si>
    <t>Наименование продукции/услуги</t>
  </si>
  <si>
    <t xml:space="preserve">Сведения о сумме амортизации и  лизинговых платежах за 5 дат, тыс. руб. </t>
  </si>
  <si>
    <t>Введите отчетную дату:</t>
  </si>
  <si>
    <t>Наименование показателя</t>
  </si>
  <si>
    <t>Сумма на предыдущую   отч. дату из формы  2</t>
  </si>
  <si>
    <t>Сумма себестоимости:</t>
  </si>
  <si>
    <t xml:space="preserve">в т.ч. Лизинговые платежи
</t>
  </si>
  <si>
    <t xml:space="preserve">в т.ч. Амортизационные отчисления </t>
  </si>
  <si>
    <t>Сумма  аммортизации 
и лизинговых платежей</t>
  </si>
  <si>
    <t>Итого за 4 квартала</t>
  </si>
  <si>
    <t>Поквартально:</t>
  </si>
  <si>
    <t>ххх</t>
  </si>
  <si>
    <t>ФОРМА 2 . СТРОКА 2210 и 2220.  Сведения о коммерческих и управленческих расходах, тыс. руб.  на отчетную дату</t>
  </si>
  <si>
    <t>Состав коммерческих расходов</t>
  </si>
  <si>
    <t>Состав управлеческих расходов</t>
  </si>
  <si>
    <t>ФОРМА 2 . СТРОКА 2320 и 2330.  Проценты полученные и уплаченные,  тыс. руб.  на отчетную дату</t>
  </si>
  <si>
    <t>Проценты к получению, плательщик</t>
  </si>
  <si>
    <t>Проценты к уплате, 
кредитор</t>
  </si>
  <si>
    <t>ФОРМА 2 . СТРОКА  2340   и  2350.  Сведения о прочих доходах и расходах, тыс. руб. на отчетную дату</t>
  </si>
  <si>
    <t>Состав прочих доходов</t>
  </si>
  <si>
    <t>Состав прочих расходов</t>
  </si>
  <si>
    <t>Итого за последние 4 квартала</t>
  </si>
  <si>
    <t>3 кв.2020</t>
  </si>
  <si>
    <t>2 кв.2020</t>
  </si>
  <si>
    <t>1 кв.2020</t>
  </si>
  <si>
    <t>4 кв.2019</t>
  </si>
  <si>
    <t>Доля платежей в фонды и налогов к общему списанию</t>
  </si>
  <si>
    <t>Оборот по Кт 51 счета компании, тыс. руб.</t>
  </si>
  <si>
    <t>Начисленный налог на прибыль организации по Форме 2, тыс. руб.</t>
  </si>
  <si>
    <t>Налог на прибыль организации по налоговой Декларации, тыс. руб.</t>
  </si>
  <si>
    <t>в том числе: Уплаченный налог на прибыль, тыс. руб.</t>
  </si>
  <si>
    <t>в том числе: Уплаченные прочие налоги (в том числе налоги на доходы ФЛ, взносы в ПФР/ФСС), тыс. руб.</t>
  </si>
  <si>
    <t>в том числе: Уплаченный НДС, тыс. руб.</t>
  </si>
  <si>
    <t>Уплаченные налоги ВСЕГО, тыс. руб.</t>
  </si>
  <si>
    <t>Период</t>
  </si>
  <si>
    <t>Данные нужно указывать не накопленным итогом с начала года, а за каждый квартал!</t>
  </si>
  <si>
    <t>Информация о фактически уплаченных налогах _________(указать наименование Клиента)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</si>
</sst>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dd/mm/yy;@"/>
    <numFmt numFmtId="165" formatCode="0.0%"/>
    <numFmt numFmtId="166" formatCode="_-* #,##0_р_._-;\-* #,##0_р_._-;_-* &quot;-&quot;??_р_._-;_-@_-"/>
    <numFmt numFmtId="167" formatCode="_-* #,##0.00_р_._-;\-* #,##0.00_р_._-;_-* &quot;-&quot;??_р_._-;_-@_-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b/>
      <sz val="22"/>
      <color rgb="FF0000FF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FF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2"/>
      <color rgb="FF0000FF"/>
      <name val="Calibri"/>
      <family val="2"/>
      <charset val="204"/>
    </font>
    <font>
      <sz val="22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0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0" tint="-0.249977111117893"/>
      <name val="Times New Roman"/>
      <family val="1"/>
      <charset val="204"/>
    </font>
    <font>
      <sz val="10"/>
      <color rgb="FF571EF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color rgb="FF0000FF"/>
      <name val="Calibri"/>
      <family val="2"/>
      <charset val="204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83">
    <xf numFmtId="0" fontId="0" fillId="0" borderId="0" xfId="0"/>
    <xf numFmtId="0" fontId="3" fillId="2" borderId="0" xfId="3" applyFont="1" applyFill="1" applyAlignment="1">
      <alignment horizontal="right" vertical="center" wrapText="1"/>
    </xf>
    <xf numFmtId="14" fontId="4" fillId="2" borderId="1" xfId="3" applyNumberFormat="1" applyFont="1" applyFill="1" applyBorder="1" applyAlignment="1" applyProtection="1">
      <alignment horizontal="centerContinuous" vertical="center" wrapText="1"/>
    </xf>
    <xf numFmtId="0" fontId="5" fillId="2" borderId="0" xfId="3" applyFont="1" applyFill="1" applyAlignment="1">
      <alignment horizontal="left" vertical="center" wrapText="1"/>
    </xf>
    <xf numFmtId="0" fontId="6" fillId="2" borderId="1" xfId="3" applyFont="1" applyFill="1" applyBorder="1" applyAlignment="1" applyProtection="1">
      <alignment horizontal="left" vertical="center"/>
    </xf>
    <xf numFmtId="0" fontId="6" fillId="2" borderId="1" xfId="3" applyFont="1" applyFill="1" applyBorder="1" applyAlignment="1" applyProtection="1">
      <alignment horizontal="left" vertical="center" wrapText="1"/>
    </xf>
    <xf numFmtId="14" fontId="7" fillId="2" borderId="1" xfId="3" applyNumberFormat="1" applyFont="1" applyFill="1" applyBorder="1" applyAlignment="1" applyProtection="1">
      <alignment horizontal="left" vertical="center" wrapText="1"/>
      <protection locked="0"/>
    </xf>
    <xf numFmtId="0" fontId="8" fillId="2" borderId="0" xfId="3" applyFont="1" applyFill="1" applyAlignment="1">
      <alignment horizontal="left" vertical="center" wrapText="1"/>
    </xf>
    <xf numFmtId="0" fontId="9" fillId="2" borderId="0" xfId="3" applyFont="1" applyFill="1" applyAlignment="1">
      <alignment horizontal="right" vertical="center" wrapText="1"/>
    </xf>
    <xf numFmtId="0" fontId="8" fillId="2" borderId="0" xfId="3" applyFont="1" applyFill="1" applyAlignment="1" applyProtection="1">
      <alignment horizontal="left" vertical="center" wrapText="1"/>
    </xf>
    <xf numFmtId="0" fontId="11" fillId="2" borderId="0" xfId="3" applyFont="1" applyFill="1" applyAlignment="1">
      <alignment horizontal="left" vertical="center" wrapText="1"/>
    </xf>
    <xf numFmtId="14" fontId="4" fillId="2" borderId="0" xfId="3" applyNumberFormat="1" applyFont="1" applyFill="1" applyBorder="1" applyAlignment="1" applyProtection="1">
      <alignment horizontal="left" vertical="center" wrapText="1"/>
    </xf>
    <xf numFmtId="0" fontId="12" fillId="2" borderId="0" xfId="3" applyFont="1" applyFill="1" applyAlignment="1" applyProtection="1">
      <alignment horizontal="left" vertical="center" wrapText="1"/>
    </xf>
    <xf numFmtId="0" fontId="5" fillId="2" borderId="0" xfId="3" applyFont="1" applyFill="1" applyBorder="1" applyAlignment="1" applyProtection="1">
      <alignment horizontal="left" vertical="center" wrapText="1"/>
    </xf>
    <xf numFmtId="0" fontId="5" fillId="2" borderId="0" xfId="3" applyFont="1" applyFill="1" applyAlignment="1" applyProtection="1">
      <alignment horizontal="left" vertical="center" wrapText="1"/>
    </xf>
    <xf numFmtId="0" fontId="2" fillId="2" borderId="0" xfId="3" applyFont="1" applyFill="1" applyAlignment="1" applyProtection="1">
      <alignment horizontal="left" vertical="center"/>
    </xf>
    <xf numFmtId="0" fontId="13" fillId="3" borderId="2" xfId="3" applyFont="1" applyFill="1" applyBorder="1" applyAlignment="1" applyProtection="1">
      <alignment horizontal="center" vertical="center" wrapText="1"/>
    </xf>
    <xf numFmtId="0" fontId="12" fillId="3" borderId="2" xfId="3" applyFont="1" applyFill="1" applyBorder="1" applyAlignment="1" applyProtection="1">
      <alignment horizontal="center" vertical="center" wrapText="1" shrinkToFit="1"/>
    </xf>
    <xf numFmtId="0" fontId="13" fillId="0" borderId="2" xfId="3" applyFont="1" applyBorder="1" applyAlignment="1" applyProtection="1">
      <alignment horizontal="left" vertical="center" wrapText="1" shrinkToFit="1"/>
    </xf>
    <xf numFmtId="0" fontId="13" fillId="0" borderId="2" xfId="3" applyFont="1" applyFill="1" applyBorder="1" applyAlignment="1" applyProtection="1">
      <alignment horizontal="center" vertical="center" wrapText="1"/>
      <protection locked="0"/>
    </xf>
    <xf numFmtId="3" fontId="13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3" applyNumberFormat="1" applyFont="1" applyBorder="1" applyAlignment="1" applyProtection="1">
      <alignment horizontal="center" vertical="center" wrapText="1"/>
      <protection locked="0"/>
    </xf>
    <xf numFmtId="0" fontId="13" fillId="4" borderId="2" xfId="3" applyFont="1" applyFill="1" applyBorder="1" applyAlignment="1" applyProtection="1">
      <alignment horizontal="left" vertical="center" wrapText="1" shrinkToFit="1"/>
    </xf>
    <xf numFmtId="0" fontId="13" fillId="4" borderId="2" xfId="3" applyFont="1" applyFill="1" applyBorder="1" applyAlignment="1" applyProtection="1">
      <alignment horizontal="left" vertical="center" wrapText="1"/>
    </xf>
    <xf numFmtId="3" fontId="13" fillId="4" borderId="2" xfId="3" applyNumberFormat="1" applyFont="1" applyFill="1" applyBorder="1" applyAlignment="1" applyProtection="1">
      <alignment horizontal="center" vertical="center" wrapText="1"/>
    </xf>
    <xf numFmtId="164" fontId="13" fillId="4" borderId="2" xfId="3" applyNumberFormat="1" applyFont="1" applyFill="1" applyBorder="1" applyAlignment="1" applyProtection="1">
      <alignment horizontal="left" vertical="center" wrapText="1"/>
    </xf>
    <xf numFmtId="0" fontId="15" fillId="2" borderId="0" xfId="3" applyFont="1" applyFill="1" applyAlignment="1">
      <alignment horizontal="right" vertical="center" wrapText="1"/>
    </xf>
    <xf numFmtId="0" fontId="2" fillId="2" borderId="0" xfId="3" applyFont="1" applyFill="1" applyAlignment="1" applyProtection="1">
      <alignment horizontal="left" vertical="center" wrapText="1"/>
    </xf>
    <xf numFmtId="0" fontId="16" fillId="2" borderId="0" xfId="3" applyFont="1" applyFill="1" applyAlignment="1" applyProtection="1">
      <alignment horizontal="left" vertical="center" wrapText="1"/>
    </xf>
    <xf numFmtId="0" fontId="15" fillId="2" borderId="0" xfId="3" applyFont="1" applyFill="1" applyAlignment="1" applyProtection="1">
      <alignment horizontal="left" vertical="center" wrapText="1"/>
    </xf>
    <xf numFmtId="0" fontId="15" fillId="2" borderId="0" xfId="3" applyFont="1" applyFill="1" applyAlignment="1">
      <alignment horizontal="left" vertical="center" wrapText="1"/>
    </xf>
    <xf numFmtId="0" fontId="17" fillId="2" borderId="0" xfId="3" applyFont="1" applyFill="1" applyAlignment="1">
      <alignment vertical="center" wrapText="1"/>
    </xf>
    <xf numFmtId="0" fontId="18" fillId="0" borderId="2" xfId="3" applyFont="1" applyBorder="1" applyAlignment="1" applyProtection="1">
      <alignment horizontal="left" vertical="center" wrapText="1" shrinkToFit="1"/>
    </xf>
    <xf numFmtId="49" fontId="18" fillId="0" borderId="2" xfId="3" applyNumberFormat="1" applyFont="1" applyFill="1" applyBorder="1" applyAlignment="1" applyProtection="1">
      <alignment horizontal="center" vertical="center" wrapText="1"/>
    </xf>
    <xf numFmtId="3" fontId="18" fillId="0" borderId="2" xfId="3" applyNumberFormat="1" applyFont="1" applyFill="1" applyBorder="1" applyAlignment="1" applyProtection="1">
      <alignment horizontal="center" vertical="center" wrapText="1"/>
    </xf>
    <xf numFmtId="164" fontId="18" fillId="0" borderId="2" xfId="3" applyNumberFormat="1" applyFont="1" applyBorder="1" applyAlignment="1" applyProtection="1">
      <alignment horizontal="center" vertical="center" wrapText="1"/>
    </xf>
    <xf numFmtId="0" fontId="19" fillId="2" borderId="0" xfId="3" applyFont="1" applyFill="1" applyAlignment="1" applyProtection="1">
      <alignment horizontal="left" vertical="center" wrapText="1"/>
    </xf>
    <xf numFmtId="0" fontId="9" fillId="2" borderId="0" xfId="3" applyFont="1" applyFill="1" applyAlignment="1" applyProtection="1">
      <alignment horizontal="left" vertical="center" wrapText="1"/>
    </xf>
    <xf numFmtId="0" fontId="9" fillId="2" borderId="0" xfId="3" applyFont="1" applyFill="1" applyAlignment="1">
      <alignment horizontal="left" vertical="center" wrapText="1"/>
    </xf>
    <xf numFmtId="0" fontId="13" fillId="0" borderId="2" xfId="3" applyFont="1" applyBorder="1" applyAlignment="1" applyProtection="1">
      <alignment horizontal="left" vertical="center" wrapText="1" indent="1" shrinkToFit="1"/>
    </xf>
    <xf numFmtId="49" fontId="13" fillId="0" borderId="2" xfId="3" applyNumberFormat="1" applyFont="1" applyFill="1" applyBorder="1" applyAlignment="1" applyProtection="1">
      <alignment horizontal="center" vertical="center" wrapText="1"/>
    </xf>
    <xf numFmtId="3" fontId="13" fillId="0" borderId="2" xfId="3" applyNumberFormat="1" applyFont="1" applyFill="1" applyBorder="1" applyAlignment="1" applyProtection="1">
      <alignment horizontal="center" vertical="center" wrapText="1"/>
    </xf>
    <xf numFmtId="0" fontId="13" fillId="0" borderId="2" xfId="3" applyFont="1" applyBorder="1" applyAlignment="1" applyProtection="1">
      <alignment horizontal="left" vertical="center" wrapText="1" indent="1" shrinkToFit="1"/>
      <protection locked="0"/>
    </xf>
    <xf numFmtId="49" fontId="13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3" applyFont="1" applyBorder="1" applyAlignment="1" applyProtection="1">
      <alignment horizontal="left" vertical="center" wrapText="1" shrinkToFit="1"/>
      <protection locked="0"/>
    </xf>
    <xf numFmtId="0" fontId="18" fillId="4" borderId="2" xfId="3" applyFont="1" applyFill="1" applyBorder="1" applyAlignment="1" applyProtection="1">
      <alignment horizontal="left" vertical="center" wrapText="1" shrinkToFit="1"/>
    </xf>
    <xf numFmtId="0" fontId="18" fillId="4" borderId="2" xfId="3" applyFont="1" applyFill="1" applyBorder="1" applyAlignment="1" applyProtection="1">
      <alignment horizontal="left" vertical="center" wrapText="1" indent="1"/>
    </xf>
    <xf numFmtId="3" fontId="18" fillId="4" borderId="2" xfId="3" applyNumberFormat="1" applyFont="1" applyFill="1" applyBorder="1" applyAlignment="1" applyProtection="1">
      <alignment horizontal="center" vertical="center" wrapText="1"/>
    </xf>
    <xf numFmtId="0" fontId="18" fillId="4" borderId="2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left" vertical="center" wrapText="1" shrinkToFit="1"/>
    </xf>
    <xf numFmtId="0" fontId="19" fillId="2" borderId="0" xfId="3" applyFont="1" applyFill="1" applyBorder="1" applyAlignment="1" applyProtection="1">
      <alignment horizontal="left" vertical="center" wrapText="1" indent="1"/>
    </xf>
    <xf numFmtId="3" fontId="18" fillId="2" borderId="0" xfId="3" applyNumberFormat="1" applyFont="1" applyFill="1" applyBorder="1" applyAlignment="1" applyProtection="1">
      <alignment horizontal="center" vertical="center" wrapText="1"/>
    </xf>
    <xf numFmtId="0" fontId="19" fillId="2" borderId="0" xfId="3" applyFont="1" applyFill="1" applyBorder="1" applyAlignment="1" applyProtection="1">
      <alignment horizontal="left" vertical="center" wrapText="1"/>
    </xf>
    <xf numFmtId="0" fontId="13" fillId="0" borderId="2" xfId="3" applyFont="1" applyBorder="1" applyAlignment="1" applyProtection="1">
      <alignment horizontal="left" vertical="center" wrapText="1"/>
      <protection locked="0"/>
    </xf>
    <xf numFmtId="0" fontId="13" fillId="4" borderId="2" xfId="3" applyFont="1" applyFill="1" applyBorder="1" applyAlignment="1" applyProtection="1">
      <alignment horizontal="center" vertical="center" wrapText="1"/>
    </xf>
    <xf numFmtId="164" fontId="13" fillId="4" borderId="2" xfId="3" applyNumberFormat="1" applyFont="1" applyFill="1" applyBorder="1" applyAlignment="1" applyProtection="1">
      <alignment horizontal="center" vertical="center" wrapText="1"/>
    </xf>
    <xf numFmtId="0" fontId="18" fillId="2" borderId="0" xfId="3" applyFont="1" applyFill="1" applyBorder="1" applyAlignment="1" applyProtection="1">
      <alignment horizontal="left" vertical="center" wrapText="1" indent="1"/>
    </xf>
    <xf numFmtId="0" fontId="18" fillId="2" borderId="0" xfId="3" applyFont="1" applyFill="1" applyBorder="1" applyAlignment="1" applyProtection="1">
      <alignment horizontal="left" vertical="center" wrapText="1"/>
    </xf>
    <xf numFmtId="0" fontId="12" fillId="2" borderId="0" xfId="3" applyFont="1" applyFill="1" applyBorder="1" applyAlignment="1" applyProtection="1">
      <alignment horizontal="left" vertical="center" wrapText="1"/>
    </xf>
    <xf numFmtId="0" fontId="15" fillId="2" borderId="0" xfId="3" applyFont="1" applyFill="1" applyAlignment="1">
      <alignment horizontal="right" vertical="center"/>
    </xf>
    <xf numFmtId="0" fontId="15" fillId="2" borderId="0" xfId="3" applyFont="1" applyFill="1" applyAlignment="1" applyProtection="1">
      <alignment horizontal="left" vertical="center"/>
    </xf>
    <xf numFmtId="0" fontId="15" fillId="2" borderId="0" xfId="3" applyFont="1" applyFill="1" applyAlignment="1">
      <alignment horizontal="left" vertical="center"/>
    </xf>
    <xf numFmtId="0" fontId="13" fillId="2" borderId="0" xfId="3" applyFont="1" applyFill="1" applyAlignment="1" applyProtection="1">
      <alignment horizontal="left" vertical="center" wrapText="1"/>
    </xf>
    <xf numFmtId="0" fontId="12" fillId="3" borderId="5" xfId="3" applyFont="1" applyFill="1" applyBorder="1" applyAlignment="1" applyProtection="1">
      <alignment horizontal="center" vertical="center" wrapText="1" shrinkToFit="1"/>
    </xf>
    <xf numFmtId="0" fontId="13" fillId="2" borderId="2" xfId="3" applyFont="1" applyFill="1" applyBorder="1" applyAlignment="1" applyProtection="1">
      <alignment horizontal="left" vertical="center" wrapText="1"/>
      <protection locked="0"/>
    </xf>
    <xf numFmtId="14" fontId="13" fillId="0" borderId="2" xfId="3" applyNumberFormat="1" applyFont="1" applyBorder="1" applyAlignment="1" applyProtection="1">
      <alignment horizontal="center" vertical="center" wrapText="1"/>
      <protection locked="0"/>
    </xf>
    <xf numFmtId="0" fontId="9" fillId="2" borderId="0" xfId="3" applyFont="1" applyFill="1" applyAlignment="1">
      <alignment horizontal="right" vertical="center"/>
    </xf>
    <xf numFmtId="0" fontId="20" fillId="2" borderId="0" xfId="3" applyFont="1" applyFill="1" applyAlignment="1" applyProtection="1">
      <alignment horizontal="left" vertical="center"/>
    </xf>
    <xf numFmtId="0" fontId="12" fillId="2" borderId="0" xfId="3" applyFont="1" applyFill="1" applyAlignment="1" applyProtection="1">
      <alignment horizontal="left" vertical="center"/>
    </xf>
    <xf numFmtId="0" fontId="5" fillId="2" borderId="0" xfId="3" applyFont="1" applyFill="1" applyAlignment="1" applyProtection="1">
      <alignment horizontal="left" vertical="center"/>
    </xf>
    <xf numFmtId="0" fontId="5" fillId="2" borderId="0" xfId="3" applyFont="1" applyFill="1" applyAlignment="1">
      <alignment horizontal="left" vertical="center"/>
    </xf>
    <xf numFmtId="0" fontId="20" fillId="2" borderId="0" xfId="3" applyFont="1" applyFill="1" applyAlignment="1" applyProtection="1">
      <alignment horizontal="left" vertical="center" wrapText="1"/>
    </xf>
    <xf numFmtId="0" fontId="21" fillId="2" borderId="0" xfId="3" applyFont="1" applyFill="1" applyAlignment="1" applyProtection="1">
      <alignment horizontal="left" vertical="center"/>
    </xf>
    <xf numFmtId="0" fontId="13" fillId="2" borderId="0" xfId="3" applyFont="1" applyFill="1" applyAlignment="1" applyProtection="1">
      <alignment horizontal="left" vertical="center"/>
    </xf>
    <xf numFmtId="165" fontId="13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3" fillId="4" borderId="2" xfId="3" applyFont="1" applyFill="1" applyBorder="1" applyAlignment="1" applyProtection="1">
      <alignment horizontal="center" vertical="center" wrapText="1" shrinkToFit="1"/>
    </xf>
    <xf numFmtId="3" fontId="13" fillId="4" borderId="2" xfId="3" applyNumberFormat="1" applyFont="1" applyFill="1" applyBorder="1" applyAlignment="1" applyProtection="1">
      <alignment horizontal="center" vertical="center"/>
    </xf>
    <xf numFmtId="9" fontId="13" fillId="4" borderId="2" xfId="3" applyNumberFormat="1" applyFont="1" applyFill="1" applyBorder="1" applyAlignment="1" applyProtection="1">
      <alignment horizontal="center" vertical="center"/>
    </xf>
    <xf numFmtId="3" fontId="22" fillId="2" borderId="0" xfId="3" applyNumberFormat="1" applyFont="1" applyFill="1" applyBorder="1" applyAlignment="1" applyProtection="1">
      <alignment horizontal="center" vertical="center" wrapText="1"/>
    </xf>
    <xf numFmtId="0" fontId="12" fillId="3" borderId="6" xfId="3" applyFont="1" applyFill="1" applyBorder="1" applyAlignment="1" applyProtection="1">
      <alignment horizontal="left" vertical="center" wrapText="1"/>
    </xf>
    <xf numFmtId="3" fontId="22" fillId="3" borderId="7" xfId="3" applyNumberFormat="1" applyFont="1" applyFill="1" applyBorder="1" applyAlignment="1" applyProtection="1">
      <alignment horizontal="center" vertical="center" wrapText="1"/>
    </xf>
    <xf numFmtId="3" fontId="22" fillId="3" borderId="8" xfId="3" applyNumberFormat="1" applyFont="1" applyFill="1" applyBorder="1" applyAlignment="1" applyProtection="1">
      <alignment horizontal="center" vertical="center" wrapText="1"/>
    </xf>
    <xf numFmtId="0" fontId="23" fillId="3" borderId="2" xfId="3" applyFont="1" applyFill="1" applyBorder="1" applyAlignment="1" applyProtection="1">
      <alignment horizontal="center" vertical="center" wrapText="1" shrinkToFit="1"/>
    </xf>
    <xf numFmtId="0" fontId="18" fillId="5" borderId="2" xfId="1" applyNumberFormat="1" applyFont="1" applyFill="1" applyBorder="1" applyAlignment="1" applyProtection="1">
      <alignment horizontal="left" vertical="center" wrapText="1"/>
    </xf>
    <xf numFmtId="3" fontId="18" fillId="5" borderId="2" xfId="1" applyNumberFormat="1" applyFont="1" applyFill="1" applyBorder="1" applyAlignment="1" applyProtection="1">
      <alignment horizontal="center" vertical="center" wrapText="1"/>
    </xf>
    <xf numFmtId="0" fontId="18" fillId="5" borderId="2" xfId="1" applyNumberFormat="1" applyFont="1" applyFill="1" applyBorder="1" applyAlignment="1" applyProtection="1">
      <alignment horizontal="center" vertical="center" wrapText="1"/>
    </xf>
    <xf numFmtId="165" fontId="18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13" fillId="0" borderId="2" xfId="3" applyNumberFormat="1" applyFont="1" applyBorder="1" applyAlignment="1" applyProtection="1">
      <alignment horizontal="center" vertical="center" wrapText="1"/>
      <protection locked="0"/>
    </xf>
    <xf numFmtId="0" fontId="13" fillId="0" borderId="2" xfId="3" applyFont="1" applyBorder="1" applyAlignment="1" applyProtection="1">
      <alignment horizontal="center" vertical="center" wrapText="1" shrinkToFit="1"/>
      <protection locked="0"/>
    </xf>
    <xf numFmtId="165" fontId="13" fillId="0" borderId="2" xfId="3" applyNumberFormat="1" applyFont="1" applyBorder="1" applyAlignment="1" applyProtection="1">
      <alignment horizontal="center" vertical="center" wrapText="1"/>
      <protection locked="0"/>
    </xf>
    <xf numFmtId="0" fontId="13" fillId="0" borderId="2" xfId="3" applyFont="1" applyFill="1" applyBorder="1" applyAlignment="1" applyProtection="1">
      <alignment horizontal="left" vertical="center" wrapText="1" indent="1" shrinkToFit="1"/>
    </xf>
    <xf numFmtId="0" fontId="13" fillId="0" borderId="2" xfId="3" applyFont="1" applyFill="1" applyBorder="1" applyAlignment="1" applyProtection="1">
      <alignment horizontal="left" vertical="center" wrapText="1" indent="1" shrinkToFit="1"/>
      <protection locked="0"/>
    </xf>
    <xf numFmtId="0" fontId="13" fillId="5" borderId="2" xfId="3" applyFont="1" applyFill="1" applyBorder="1" applyAlignment="1" applyProtection="1">
      <alignment horizontal="left" vertical="center" wrapText="1" indent="1" shrinkToFit="1"/>
    </xf>
    <xf numFmtId="0" fontId="13" fillId="5" borderId="2" xfId="3" applyFont="1" applyFill="1" applyBorder="1" applyAlignment="1" applyProtection="1">
      <alignment horizontal="left" vertical="center" wrapText="1" indent="1" shrinkToFit="1"/>
      <protection locked="0"/>
    </xf>
    <xf numFmtId="3" fontId="13" fillId="5" borderId="2" xfId="3" applyNumberFormat="1" applyFont="1" applyFill="1" applyBorder="1" applyAlignment="1" applyProtection="1">
      <alignment horizontal="center" vertical="center" wrapText="1"/>
      <protection locked="0"/>
    </xf>
    <xf numFmtId="164" fontId="13" fillId="5" borderId="2" xfId="3" applyNumberFormat="1" applyFont="1" applyFill="1" applyBorder="1" applyAlignment="1" applyProtection="1">
      <alignment horizontal="center" vertical="center" wrapText="1"/>
      <protection locked="0"/>
    </xf>
    <xf numFmtId="0" fontId="13" fillId="5" borderId="2" xfId="3" applyFont="1" applyFill="1" applyBorder="1" applyAlignment="1" applyProtection="1">
      <alignment horizontal="center" vertical="center" wrapText="1" shrinkToFit="1"/>
      <protection locked="0"/>
    </xf>
    <xf numFmtId="165" fontId="13" fillId="5" borderId="2" xfId="3" applyNumberFormat="1" applyFont="1" applyFill="1" applyBorder="1" applyAlignment="1" applyProtection="1">
      <alignment horizontal="center" vertical="center" wrapText="1"/>
      <protection locked="0"/>
    </xf>
    <xf numFmtId="3" fontId="19" fillId="4" borderId="2" xfId="3" applyNumberFormat="1" applyFont="1" applyFill="1" applyBorder="1" applyAlignment="1" applyProtection="1">
      <alignment horizontal="center" vertical="center" wrapText="1"/>
    </xf>
    <xf numFmtId="164" fontId="19" fillId="4" borderId="2" xfId="3" applyNumberFormat="1" applyFont="1" applyFill="1" applyBorder="1" applyAlignment="1" applyProtection="1">
      <alignment horizontal="center" vertical="center" wrapText="1"/>
    </xf>
    <xf numFmtId="0" fontId="19" fillId="4" borderId="2" xfId="3" applyFont="1" applyFill="1" applyBorder="1" applyAlignment="1" applyProtection="1">
      <alignment horizontal="center" vertical="center" wrapText="1"/>
    </xf>
    <xf numFmtId="165" fontId="19" fillId="4" borderId="2" xfId="3" applyNumberFormat="1" applyFont="1" applyFill="1" applyBorder="1" applyAlignment="1" applyProtection="1">
      <alignment horizontal="center" vertical="center" wrapText="1"/>
      <protection locked="0"/>
    </xf>
    <xf numFmtId="3" fontId="12" fillId="4" borderId="2" xfId="3" applyNumberFormat="1" applyFont="1" applyFill="1" applyBorder="1" applyAlignment="1" applyProtection="1">
      <alignment horizontal="center" vertical="center" wrapText="1"/>
    </xf>
    <xf numFmtId="9" fontId="12" fillId="4" borderId="2" xfId="2" applyFont="1" applyFill="1" applyBorder="1" applyAlignment="1" applyProtection="1">
      <alignment horizontal="center" vertical="center" wrapText="1"/>
    </xf>
    <xf numFmtId="0" fontId="12" fillId="4" borderId="2" xfId="3" applyFont="1" applyFill="1" applyBorder="1" applyAlignment="1" applyProtection="1">
      <alignment horizontal="center" vertical="center" wrapText="1"/>
    </xf>
    <xf numFmtId="165" fontId="12" fillId="4" borderId="2" xfId="3" applyNumberFormat="1" applyFont="1" applyFill="1" applyBorder="1" applyAlignment="1" applyProtection="1">
      <alignment horizontal="center" vertical="center" wrapText="1"/>
    </xf>
    <xf numFmtId="3" fontId="19" fillId="2" borderId="0" xfId="3" applyNumberFormat="1" applyFont="1" applyFill="1" applyBorder="1" applyAlignment="1" applyProtection="1">
      <alignment horizontal="center" vertical="center" wrapText="1"/>
    </xf>
    <xf numFmtId="164" fontId="19" fillId="2" borderId="0" xfId="3" applyNumberFormat="1" applyFont="1" applyFill="1" applyBorder="1" applyAlignment="1" applyProtection="1">
      <alignment horizontal="center" vertical="center" wrapText="1"/>
    </xf>
    <xf numFmtId="165" fontId="19" fillId="2" borderId="0" xfId="3" applyNumberFormat="1" applyFont="1" applyFill="1" applyBorder="1" applyAlignment="1" applyProtection="1">
      <alignment horizontal="center" vertical="center" wrapText="1"/>
    </xf>
    <xf numFmtId="0" fontId="22" fillId="2" borderId="0" xfId="3" applyFont="1" applyFill="1" applyBorder="1" applyAlignment="1" applyProtection="1">
      <alignment horizontal="left" vertical="center"/>
    </xf>
    <xf numFmtId="165" fontId="18" fillId="2" borderId="0" xfId="3" applyNumberFormat="1" applyFont="1" applyFill="1" applyBorder="1" applyAlignment="1" applyProtection="1">
      <alignment horizontal="center" vertical="center" wrapText="1"/>
    </xf>
    <xf numFmtId="0" fontId="18" fillId="2" borderId="0" xfId="3" applyFont="1" applyFill="1" applyBorder="1" applyAlignment="1" applyProtection="1">
      <alignment horizontal="left" vertical="center" wrapText="1" shrinkToFit="1"/>
      <protection locked="0"/>
    </xf>
    <xf numFmtId="165" fontId="18" fillId="2" borderId="0" xfId="3" applyNumberFormat="1" applyFont="1" applyFill="1" applyBorder="1" applyAlignment="1" applyProtection="1">
      <alignment horizontal="center" vertical="center" wrapText="1"/>
      <protection locked="0"/>
    </xf>
    <xf numFmtId="3" fontId="18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3" applyFont="1" applyFill="1" applyAlignment="1" applyProtection="1">
      <alignment horizontal="left" vertical="center" wrapText="1"/>
      <protection locked="0"/>
    </xf>
    <xf numFmtId="0" fontId="12" fillId="3" borderId="2" xfId="4" applyFont="1" applyFill="1" applyBorder="1" applyAlignment="1" applyProtection="1">
      <alignment horizontal="center" vertical="center" wrapText="1"/>
      <protection locked="0"/>
    </xf>
    <xf numFmtId="0" fontId="12" fillId="3" borderId="6" xfId="3" applyFont="1" applyFill="1" applyBorder="1" applyAlignment="1" applyProtection="1">
      <alignment horizontal="center" vertical="center" wrapText="1" shrinkToFit="1"/>
      <protection locked="0"/>
    </xf>
    <xf numFmtId="0" fontId="19" fillId="3" borderId="16" xfId="3" applyFont="1" applyFill="1" applyBorder="1" applyAlignment="1" applyProtection="1">
      <alignment horizontal="center" vertical="center" wrapText="1" shrinkToFit="1"/>
      <protection locked="0"/>
    </xf>
    <xf numFmtId="0" fontId="18" fillId="3" borderId="2" xfId="3" applyFont="1" applyFill="1" applyBorder="1" applyAlignment="1" applyProtection="1">
      <alignment horizontal="center" vertical="center" wrapText="1"/>
      <protection locked="0"/>
    </xf>
    <xf numFmtId="0" fontId="19" fillId="3" borderId="2" xfId="3" applyFont="1" applyFill="1" applyBorder="1" applyAlignment="1" applyProtection="1">
      <alignment horizontal="center" vertical="center" wrapText="1" shrinkToFit="1"/>
      <protection locked="0"/>
    </xf>
    <xf numFmtId="0" fontId="18" fillId="3" borderId="17" xfId="3" applyFont="1" applyFill="1" applyBorder="1" applyAlignment="1" applyProtection="1">
      <alignment horizontal="center" vertical="center" wrapText="1"/>
      <protection locked="0"/>
    </xf>
    <xf numFmtId="0" fontId="18" fillId="4" borderId="18" xfId="3" applyFont="1" applyFill="1" applyBorder="1" applyAlignment="1" applyProtection="1">
      <alignment horizontal="left" vertical="center" wrapText="1" shrinkToFit="1"/>
      <protection locked="0"/>
    </xf>
    <xf numFmtId="0" fontId="12" fillId="4" borderId="6" xfId="3" applyFont="1" applyFill="1" applyBorder="1" applyAlignment="1" applyProtection="1">
      <alignment horizontal="center" vertical="center" wrapText="1" shrinkToFit="1"/>
      <protection locked="0"/>
    </xf>
    <xf numFmtId="3" fontId="19" fillId="4" borderId="16" xfId="3" applyNumberFormat="1" applyFont="1" applyFill="1" applyBorder="1" applyAlignment="1" applyProtection="1">
      <alignment horizontal="center" vertical="center" wrapText="1" shrinkToFit="1"/>
      <protection locked="0"/>
    </xf>
    <xf numFmtId="3" fontId="18" fillId="4" borderId="2" xfId="3" applyNumberFormat="1" applyFont="1" applyFill="1" applyBorder="1" applyAlignment="1" applyProtection="1">
      <alignment horizontal="center" vertical="center" wrapText="1"/>
      <protection locked="0"/>
    </xf>
    <xf numFmtId="3" fontId="19" fillId="4" borderId="2" xfId="3" applyNumberFormat="1" applyFont="1" applyFill="1" applyBorder="1" applyAlignment="1" applyProtection="1">
      <alignment horizontal="center" vertical="center" wrapText="1" shrinkToFit="1"/>
      <protection locked="0"/>
    </xf>
    <xf numFmtId="3" fontId="18" fillId="4" borderId="17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3" applyFont="1" applyBorder="1" applyAlignment="1" applyProtection="1">
      <alignment horizontal="left" vertical="center" wrapText="1" shrinkToFit="1"/>
      <protection locked="0"/>
    </xf>
    <xf numFmtId="0" fontId="18" fillId="2" borderId="3" xfId="3" applyFont="1" applyFill="1" applyBorder="1" applyAlignment="1" applyProtection="1">
      <alignment horizontal="left" vertical="center" wrapText="1"/>
      <protection locked="0"/>
    </xf>
    <xf numFmtId="3" fontId="18" fillId="0" borderId="16" xfId="3" applyNumberFormat="1" applyFont="1" applyBorder="1" applyAlignment="1" applyProtection="1">
      <alignment horizontal="center" vertical="center" wrapText="1"/>
      <protection locked="0"/>
    </xf>
    <xf numFmtId="3" fontId="18" fillId="0" borderId="2" xfId="3" applyNumberFormat="1" applyFont="1" applyBorder="1" applyAlignment="1" applyProtection="1">
      <alignment horizontal="center" vertical="center" wrapText="1"/>
      <protection locked="0"/>
    </xf>
    <xf numFmtId="3" fontId="18" fillId="0" borderId="17" xfId="3" applyNumberFormat="1" applyFont="1" applyBorder="1" applyAlignment="1" applyProtection="1">
      <alignment horizontal="center" vertical="center" wrapText="1"/>
      <protection locked="0"/>
    </xf>
    <xf numFmtId="0" fontId="21" fillId="7" borderId="2" xfId="3" applyFont="1" applyFill="1" applyBorder="1" applyAlignment="1" applyProtection="1">
      <alignment horizontal="right" vertical="center" wrapText="1" shrinkToFit="1"/>
      <protection locked="0"/>
    </xf>
    <xf numFmtId="0" fontId="13" fillId="7" borderId="3" xfId="3" applyFont="1" applyFill="1" applyBorder="1" applyAlignment="1" applyProtection="1">
      <alignment horizontal="left" vertical="center" wrapText="1"/>
      <protection locked="0"/>
    </xf>
    <xf numFmtId="9" fontId="13" fillId="7" borderId="16" xfId="2" applyFont="1" applyFill="1" applyBorder="1" applyAlignment="1" applyProtection="1">
      <alignment horizontal="right" vertical="center" wrapText="1"/>
      <protection locked="0"/>
    </xf>
    <xf numFmtId="9" fontId="13" fillId="7" borderId="2" xfId="2" applyFont="1" applyFill="1" applyBorder="1" applyAlignment="1" applyProtection="1">
      <alignment horizontal="right" vertical="center" wrapText="1"/>
      <protection locked="0"/>
    </xf>
    <xf numFmtId="9" fontId="13" fillId="7" borderId="17" xfId="2" applyFont="1" applyFill="1" applyBorder="1" applyAlignment="1" applyProtection="1">
      <alignment horizontal="right" vertical="center" wrapText="1"/>
      <protection locked="0"/>
    </xf>
    <xf numFmtId="9" fontId="13" fillId="7" borderId="19" xfId="2" applyFont="1" applyFill="1" applyBorder="1" applyAlignment="1" applyProtection="1">
      <alignment horizontal="right" vertical="center" wrapText="1"/>
      <protection locked="0"/>
    </xf>
    <xf numFmtId="9" fontId="13" fillId="7" borderId="5" xfId="2" applyFont="1" applyFill="1" applyBorder="1" applyAlignment="1" applyProtection="1">
      <alignment horizontal="right" vertical="center" wrapText="1"/>
      <protection locked="0"/>
    </xf>
    <xf numFmtId="9" fontId="13" fillId="7" borderId="20" xfId="2" applyFont="1" applyFill="1" applyBorder="1" applyAlignment="1" applyProtection="1">
      <alignment horizontal="right" vertical="center" wrapText="1"/>
      <protection locked="0"/>
    </xf>
    <xf numFmtId="0" fontId="18" fillId="2" borderId="18" xfId="3" applyFont="1" applyFill="1" applyBorder="1" applyAlignment="1" applyProtection="1">
      <alignment horizontal="left" vertical="center" wrapText="1" shrinkToFit="1"/>
      <protection locked="0"/>
    </xf>
    <xf numFmtId="3" fontId="13" fillId="2" borderId="9" xfId="3" applyNumberFormat="1" applyFont="1" applyFill="1" applyBorder="1" applyAlignment="1" applyProtection="1">
      <alignment horizontal="center" vertical="center" wrapText="1"/>
      <protection locked="0"/>
    </xf>
    <xf numFmtId="3" fontId="18" fillId="2" borderId="21" xfId="3" applyNumberFormat="1" applyFont="1" applyFill="1" applyBorder="1" applyAlignment="1" applyProtection="1">
      <alignment horizontal="center" vertical="center" wrapText="1"/>
      <protection locked="0"/>
    </xf>
    <xf numFmtId="3" fontId="18" fillId="2" borderId="22" xfId="3" applyNumberFormat="1" applyFont="1" applyFill="1" applyBorder="1" applyAlignment="1" applyProtection="1">
      <alignment horizontal="center" vertical="center" wrapText="1"/>
      <protection locked="0"/>
    </xf>
    <xf numFmtId="3" fontId="18" fillId="2" borderId="23" xfId="3" applyNumberFormat="1" applyFont="1" applyFill="1" applyBorder="1" applyAlignment="1" applyProtection="1">
      <alignment horizontal="center" vertical="center" wrapText="1"/>
      <protection locked="0"/>
    </xf>
    <xf numFmtId="9" fontId="13" fillId="7" borderId="24" xfId="2" applyFont="1" applyFill="1" applyBorder="1" applyAlignment="1" applyProtection="1">
      <alignment horizontal="right" vertical="center" wrapText="1"/>
      <protection locked="0"/>
    </xf>
    <xf numFmtId="9" fontId="13" fillId="7" borderId="25" xfId="2" applyFont="1" applyFill="1" applyBorder="1" applyAlignment="1" applyProtection="1">
      <alignment horizontal="right" vertical="center" wrapText="1"/>
      <protection locked="0"/>
    </xf>
    <xf numFmtId="9" fontId="13" fillId="7" borderId="26" xfId="2" applyFont="1" applyFill="1" applyBorder="1" applyAlignment="1" applyProtection="1">
      <alignment horizontal="right" vertical="center" wrapText="1"/>
      <protection locked="0"/>
    </xf>
    <xf numFmtId="0" fontId="21" fillId="2" borderId="0" xfId="3" applyFont="1" applyFill="1" applyBorder="1" applyAlignment="1" applyProtection="1">
      <alignment horizontal="right" vertical="center" wrapText="1" shrinkToFit="1"/>
      <protection locked="0"/>
    </xf>
    <xf numFmtId="0" fontId="13" fillId="2" borderId="0" xfId="3" applyFont="1" applyFill="1" applyBorder="1" applyAlignment="1" applyProtection="1">
      <alignment horizontal="left" vertical="center" wrapText="1"/>
      <protection locked="0"/>
    </xf>
    <xf numFmtId="3" fontId="13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3" applyFont="1" applyFill="1" applyBorder="1" applyAlignment="1" applyProtection="1">
      <alignment horizontal="center" vertical="center" wrapText="1"/>
      <protection locked="0"/>
    </xf>
    <xf numFmtId="0" fontId="13" fillId="0" borderId="2" xfId="3" applyFont="1" applyBorder="1" applyAlignment="1" applyProtection="1">
      <alignment horizontal="left" vertical="center" wrapText="1" indent="1"/>
      <protection locked="0"/>
    </xf>
    <xf numFmtId="0" fontId="9" fillId="2" borderId="0" xfId="3" applyFont="1" applyFill="1" applyAlignment="1">
      <alignment horizontal="right" vertical="center" wrapText="1" shrinkToFit="1"/>
    </xf>
    <xf numFmtId="0" fontId="5" fillId="2" borderId="0" xfId="3" applyFont="1" applyFill="1" applyAlignment="1" applyProtection="1">
      <alignment horizontal="left" vertical="center" wrapText="1" shrinkToFit="1"/>
    </xf>
    <xf numFmtId="0" fontId="5" fillId="2" borderId="0" xfId="3" applyFont="1" applyFill="1" applyAlignment="1">
      <alignment horizontal="left" vertical="center" wrapText="1" shrinkToFit="1"/>
    </xf>
    <xf numFmtId="0" fontId="13" fillId="5" borderId="2" xfId="1" applyNumberFormat="1" applyFont="1" applyFill="1" applyBorder="1" applyAlignment="1" applyProtection="1">
      <alignment horizontal="left" vertical="center" wrapText="1"/>
    </xf>
    <xf numFmtId="0" fontId="13" fillId="5" borderId="2" xfId="1" applyNumberFormat="1" applyFont="1" applyFill="1" applyBorder="1" applyAlignment="1" applyProtection="1">
      <alignment horizontal="left" vertical="center" wrapText="1"/>
      <protection locked="0"/>
    </xf>
    <xf numFmtId="3" fontId="13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2" xfId="1" applyNumberFormat="1" applyFont="1" applyFill="1" applyBorder="1" applyAlignment="1" applyProtection="1">
      <alignment horizontal="center" vertical="center" wrapText="1"/>
      <protection locked="0"/>
    </xf>
    <xf numFmtId="165" fontId="13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18" fillId="4" borderId="2" xfId="3" applyFont="1" applyFill="1" applyBorder="1" applyAlignment="1" applyProtection="1">
      <alignment horizontal="center" vertical="center" wrapText="1"/>
    </xf>
    <xf numFmtId="165" fontId="18" fillId="4" borderId="2" xfId="3" applyNumberFormat="1" applyFont="1" applyFill="1" applyBorder="1" applyAlignment="1" applyProtection="1">
      <alignment horizontal="center" vertical="center" wrapText="1"/>
      <protection locked="0"/>
    </xf>
    <xf numFmtId="165" fontId="13" fillId="4" borderId="2" xfId="3" applyNumberFormat="1" applyFont="1" applyFill="1" applyBorder="1" applyAlignment="1" applyProtection="1">
      <alignment horizontal="center" vertical="center" wrapText="1"/>
    </xf>
    <xf numFmtId="0" fontId="18" fillId="2" borderId="0" xfId="3" applyFont="1" applyFill="1" applyAlignment="1" applyProtection="1">
      <alignment horizontal="left" vertical="center" wrapText="1"/>
    </xf>
    <xf numFmtId="0" fontId="18" fillId="0" borderId="0" xfId="3" applyFont="1" applyFill="1" applyAlignment="1" applyProtection="1">
      <alignment horizontal="left" vertical="center" wrapText="1"/>
    </xf>
    <xf numFmtId="0" fontId="25" fillId="2" borderId="0" xfId="3" applyFont="1" applyFill="1" applyAlignment="1" applyProtection="1">
      <alignment horizontal="left" vertical="center" wrapText="1"/>
    </xf>
    <xf numFmtId="0" fontId="13" fillId="3" borderId="2" xfId="3" applyFont="1" applyFill="1" applyBorder="1" applyAlignment="1" applyProtection="1">
      <alignment horizontal="left" vertical="center" wrapText="1"/>
    </xf>
    <xf numFmtId="0" fontId="21" fillId="0" borderId="2" xfId="3" applyFont="1" applyBorder="1" applyAlignment="1" applyProtection="1">
      <alignment horizontal="left" vertical="center"/>
      <protection locked="0"/>
    </xf>
    <xf numFmtId="0" fontId="21" fillId="0" borderId="2" xfId="3" applyFont="1" applyBorder="1" applyAlignment="1" applyProtection="1">
      <alignment horizontal="center" vertical="center"/>
      <protection locked="0"/>
    </xf>
    <xf numFmtId="0" fontId="13" fillId="0" borderId="2" xfId="3" applyFont="1" applyBorder="1" applyAlignment="1" applyProtection="1">
      <alignment horizontal="left" vertical="center"/>
      <protection locked="0"/>
    </xf>
    <xf numFmtId="0" fontId="13" fillId="0" borderId="2" xfId="3" applyFont="1" applyBorder="1" applyAlignment="1" applyProtection="1">
      <alignment horizontal="center" vertical="center"/>
      <protection locked="0"/>
    </xf>
    <xf numFmtId="0" fontId="13" fillId="0" borderId="2" xfId="3" applyFont="1" applyBorder="1" applyAlignment="1" applyProtection="1">
      <alignment horizontal="left" vertical="center" wrapText="1"/>
    </xf>
    <xf numFmtId="0" fontId="22" fillId="2" borderId="0" xfId="3" applyFont="1" applyFill="1" applyAlignment="1" applyProtection="1">
      <alignment horizontal="left" vertical="center"/>
    </xf>
    <xf numFmtId="164" fontId="22" fillId="2" borderId="0" xfId="3" applyNumberFormat="1" applyFont="1" applyFill="1" applyBorder="1" applyAlignment="1" applyProtection="1">
      <alignment horizontal="left" vertical="center" wrapText="1"/>
    </xf>
    <xf numFmtId="166" fontId="18" fillId="2" borderId="0" xfId="1" applyNumberFormat="1" applyFont="1" applyFill="1" applyBorder="1" applyAlignment="1" applyProtection="1">
      <alignment horizontal="center" vertical="center"/>
    </xf>
    <xf numFmtId="0" fontId="26" fillId="2" borderId="0" xfId="3" applyFont="1" applyFill="1" applyAlignment="1" applyProtection="1">
      <alignment horizontal="left" vertical="center" wrapText="1"/>
    </xf>
    <xf numFmtId="0" fontId="9" fillId="2" borderId="0" xfId="3" applyFont="1" applyFill="1" applyBorder="1" applyAlignment="1">
      <alignment horizontal="right" vertical="center" wrapText="1"/>
    </xf>
    <xf numFmtId="0" fontId="13" fillId="2" borderId="0" xfId="3" applyFont="1" applyFill="1" applyBorder="1" applyAlignment="1" applyProtection="1">
      <alignment horizontal="left" vertical="center" wrapText="1"/>
    </xf>
    <xf numFmtId="0" fontId="26" fillId="2" borderId="0" xfId="3" applyFont="1" applyFill="1" applyBorder="1" applyAlignment="1" applyProtection="1">
      <alignment horizontal="left" vertical="center" wrapText="1"/>
    </xf>
    <xf numFmtId="0" fontId="5" fillId="2" borderId="0" xfId="3" applyFont="1" applyFill="1" applyBorder="1" applyAlignment="1">
      <alignment horizontal="left" vertical="center" wrapText="1"/>
    </xf>
    <xf numFmtId="3" fontId="13" fillId="3" borderId="2" xfId="3" applyNumberFormat="1" applyFont="1" applyFill="1" applyBorder="1" applyAlignment="1" applyProtection="1">
      <alignment horizontal="center" vertical="center" wrapText="1"/>
    </xf>
    <xf numFmtId="165" fontId="13" fillId="3" borderId="2" xfId="3" applyNumberFormat="1" applyFont="1" applyFill="1" applyBorder="1" applyAlignment="1" applyProtection="1">
      <alignment horizontal="center" vertical="center" wrapText="1"/>
    </xf>
    <xf numFmtId="164" fontId="13" fillId="3" borderId="2" xfId="3" applyNumberFormat="1" applyFont="1" applyFill="1" applyBorder="1" applyAlignment="1" applyProtection="1">
      <alignment horizontal="center" vertical="center" wrapText="1"/>
    </xf>
    <xf numFmtId="0" fontId="26" fillId="3" borderId="2" xfId="3" applyFont="1" applyFill="1" applyBorder="1" applyAlignment="1" applyProtection="1">
      <alignment horizontal="center" vertical="center" wrapText="1"/>
    </xf>
    <xf numFmtId="0" fontId="5" fillId="3" borderId="2" xfId="3" applyFont="1" applyFill="1" applyBorder="1" applyAlignment="1" applyProtection="1">
      <alignment horizontal="center" vertical="center" wrapText="1"/>
    </xf>
    <xf numFmtId="0" fontId="9" fillId="2" borderId="0" xfId="3" applyFont="1" applyFill="1" applyBorder="1" applyAlignment="1">
      <alignment horizontal="left" vertical="center" wrapText="1"/>
    </xf>
    <xf numFmtId="0" fontId="21" fillId="0" borderId="2" xfId="3" applyFont="1" applyBorder="1" applyAlignment="1" applyProtection="1">
      <alignment horizontal="left" vertical="center"/>
    </xf>
    <xf numFmtId="0" fontId="21" fillId="0" borderId="2" xfId="3" applyFont="1" applyBorder="1" applyAlignment="1" applyProtection="1">
      <alignment horizontal="center" vertical="center"/>
    </xf>
    <xf numFmtId="3" fontId="21" fillId="0" borderId="2" xfId="3" applyNumberFormat="1" applyFont="1" applyBorder="1" applyAlignment="1" applyProtection="1">
      <alignment horizontal="center" vertical="center"/>
    </xf>
    <xf numFmtId="165" fontId="21" fillId="0" borderId="2" xfId="3" applyNumberFormat="1" applyFont="1" applyBorder="1" applyAlignment="1" applyProtection="1">
      <alignment horizontal="center" vertical="center" wrapText="1"/>
    </xf>
    <xf numFmtId="165" fontId="21" fillId="0" borderId="2" xfId="3" applyNumberFormat="1" applyFont="1" applyBorder="1" applyAlignment="1" applyProtection="1">
      <alignment horizontal="center" vertical="center"/>
    </xf>
    <xf numFmtId="164" fontId="21" fillId="0" borderId="2" xfId="3" applyNumberFormat="1" applyFont="1" applyBorder="1" applyAlignment="1" applyProtection="1">
      <alignment horizontal="center" vertical="center"/>
    </xf>
    <xf numFmtId="0" fontId="27" fillId="0" borderId="2" xfId="3" applyFont="1" applyBorder="1" applyAlignment="1" applyProtection="1">
      <alignment horizontal="center" vertical="center" wrapText="1"/>
    </xf>
    <xf numFmtId="0" fontId="28" fillId="0" borderId="2" xfId="3" applyFont="1" applyBorder="1" applyAlignment="1" applyProtection="1">
      <alignment horizontal="center" vertical="center" wrapText="1"/>
    </xf>
    <xf numFmtId="3" fontId="13" fillId="0" borderId="2" xfId="3" applyNumberFormat="1" applyFont="1" applyBorder="1" applyAlignment="1" applyProtection="1">
      <alignment horizontal="center" vertical="center"/>
      <protection locked="0"/>
    </xf>
    <xf numFmtId="165" fontId="13" fillId="0" borderId="2" xfId="3" applyNumberFormat="1" applyFont="1" applyBorder="1" applyAlignment="1" applyProtection="1">
      <alignment horizontal="center" vertical="center"/>
      <protection locked="0"/>
    </xf>
    <xf numFmtId="164" fontId="13" fillId="0" borderId="2" xfId="3" applyNumberFormat="1" applyFont="1" applyBorder="1" applyAlignment="1" applyProtection="1">
      <alignment horizontal="center" vertical="center"/>
      <protection locked="0"/>
    </xf>
    <xf numFmtId="0" fontId="26" fillId="0" borderId="2" xfId="3" applyFont="1" applyBorder="1" applyAlignment="1" applyProtection="1">
      <alignment horizontal="center" vertical="center" wrapText="1"/>
      <protection locked="0"/>
    </xf>
    <xf numFmtId="0" fontId="29" fillId="0" borderId="2" xfId="3" applyFont="1" applyBorder="1" applyAlignment="1" applyProtection="1">
      <alignment horizontal="center" vertical="center" wrapText="1"/>
      <protection locked="0"/>
    </xf>
    <xf numFmtId="0" fontId="13" fillId="4" borderId="2" xfId="3" applyFont="1" applyFill="1" applyBorder="1" applyAlignment="1" applyProtection="1">
      <alignment horizontal="left" vertical="center"/>
    </xf>
    <xf numFmtId="0" fontId="13" fillId="4" borderId="2" xfId="3" applyFont="1" applyFill="1" applyBorder="1" applyAlignment="1" applyProtection="1">
      <alignment horizontal="center" vertical="center"/>
    </xf>
    <xf numFmtId="165" fontId="13" fillId="4" borderId="2" xfId="3" applyNumberFormat="1" applyFont="1" applyFill="1" applyBorder="1" applyAlignment="1" applyProtection="1">
      <alignment horizontal="center" vertical="center"/>
    </xf>
    <xf numFmtId="164" fontId="13" fillId="4" borderId="2" xfId="3" applyNumberFormat="1" applyFont="1" applyFill="1" applyBorder="1" applyAlignment="1" applyProtection="1">
      <alignment horizontal="center" vertical="center"/>
    </xf>
    <xf numFmtId="0" fontId="26" fillId="4" borderId="2" xfId="3" applyFont="1" applyFill="1" applyBorder="1" applyAlignment="1" applyProtection="1">
      <alignment horizontal="center" vertical="center" wrapText="1"/>
    </xf>
    <xf numFmtId="166" fontId="13" fillId="3" borderId="2" xfId="1" applyNumberFormat="1" applyFont="1" applyFill="1" applyBorder="1" applyAlignment="1" applyProtection="1">
      <alignment horizontal="left" vertical="center" wrapText="1"/>
    </xf>
    <xf numFmtId="166" fontId="13" fillId="3" borderId="2" xfId="1" applyNumberFormat="1" applyFont="1" applyFill="1" applyBorder="1" applyAlignment="1" applyProtection="1">
      <alignment horizontal="center" vertical="center" wrapText="1"/>
    </xf>
    <xf numFmtId="166" fontId="26" fillId="3" borderId="2" xfId="1" applyNumberFormat="1" applyFont="1" applyFill="1" applyBorder="1" applyAlignment="1" applyProtection="1">
      <alignment horizontal="center" vertical="center" wrapText="1"/>
    </xf>
    <xf numFmtId="3" fontId="13" fillId="3" borderId="2" xfId="1" applyNumberFormat="1" applyFont="1" applyFill="1" applyBorder="1" applyAlignment="1" applyProtection="1">
      <alignment horizontal="center" vertical="center" wrapText="1"/>
    </xf>
    <xf numFmtId="165" fontId="13" fillId="3" borderId="2" xfId="1" applyNumberFormat="1" applyFont="1" applyFill="1" applyBorder="1" applyAlignment="1" applyProtection="1">
      <alignment horizontal="center" vertical="center" wrapText="1"/>
    </xf>
    <xf numFmtId="164" fontId="13" fillId="3" borderId="2" xfId="1" applyNumberFormat="1" applyFont="1" applyFill="1" applyBorder="1" applyAlignment="1" applyProtection="1">
      <alignment horizontal="center" vertical="center" wrapText="1"/>
    </xf>
    <xf numFmtId="166" fontId="18" fillId="3" borderId="2" xfId="1" applyNumberFormat="1" applyFont="1" applyFill="1" applyBorder="1" applyAlignment="1" applyProtection="1">
      <alignment horizontal="left" vertical="center" wrapText="1"/>
    </xf>
    <xf numFmtId="166" fontId="18" fillId="3" borderId="2" xfId="1" applyNumberFormat="1" applyFont="1" applyFill="1" applyBorder="1" applyAlignment="1" applyProtection="1">
      <alignment horizontal="center" vertical="center" wrapText="1"/>
    </xf>
    <xf numFmtId="164" fontId="30" fillId="3" borderId="2" xfId="1" applyNumberFormat="1" applyFont="1" applyFill="1" applyBorder="1" applyAlignment="1" applyProtection="1">
      <alignment horizontal="center" vertical="center" wrapText="1"/>
    </xf>
    <xf numFmtId="166" fontId="18" fillId="4" borderId="2" xfId="1" applyNumberFormat="1" applyFont="1" applyFill="1" applyBorder="1" applyAlignment="1" applyProtection="1">
      <alignment horizontal="left" vertical="center"/>
    </xf>
    <xf numFmtId="166" fontId="18" fillId="4" borderId="2" xfId="1" applyNumberFormat="1" applyFont="1" applyFill="1" applyBorder="1" applyAlignment="1" applyProtection="1">
      <alignment horizontal="center" vertical="center"/>
    </xf>
    <xf numFmtId="3" fontId="18" fillId="4" borderId="2" xfId="1" applyNumberFormat="1" applyFont="1" applyFill="1" applyBorder="1" applyAlignment="1" applyProtection="1">
      <alignment horizontal="center" vertical="center"/>
    </xf>
    <xf numFmtId="166" fontId="18" fillId="4" borderId="2" xfId="1" applyNumberFormat="1" applyFont="1" applyFill="1" applyBorder="1" applyAlignment="1" applyProtection="1">
      <alignment horizontal="center" vertical="center" wrapText="1"/>
    </xf>
    <xf numFmtId="165" fontId="18" fillId="4" borderId="2" xfId="1" applyNumberFormat="1" applyFont="1" applyFill="1" applyBorder="1" applyAlignment="1" applyProtection="1">
      <alignment horizontal="center" vertical="center"/>
    </xf>
    <xf numFmtId="164" fontId="18" fillId="4" borderId="2" xfId="1" applyNumberFormat="1" applyFont="1" applyFill="1" applyBorder="1" applyAlignment="1" applyProtection="1">
      <alignment horizontal="center" vertical="center"/>
    </xf>
    <xf numFmtId="166" fontId="30" fillId="4" borderId="2" xfId="1" applyNumberFormat="1" applyFont="1" applyFill="1" applyBorder="1" applyAlignment="1" applyProtection="1">
      <alignment horizontal="center" vertical="center" wrapText="1"/>
    </xf>
    <xf numFmtId="166" fontId="13" fillId="4" borderId="2" xfId="1" applyNumberFormat="1" applyFont="1" applyFill="1" applyBorder="1" applyAlignment="1" applyProtection="1">
      <alignment horizontal="left" vertical="center"/>
    </xf>
    <xf numFmtId="166" fontId="13" fillId="4" borderId="2" xfId="1" applyNumberFormat="1" applyFont="1" applyFill="1" applyBorder="1" applyAlignment="1" applyProtection="1">
      <alignment horizontal="center" vertical="center"/>
    </xf>
    <xf numFmtId="3" fontId="13" fillId="4" borderId="2" xfId="1" applyNumberFormat="1" applyFont="1" applyFill="1" applyBorder="1" applyAlignment="1" applyProtection="1">
      <alignment horizontal="center" vertical="center"/>
    </xf>
    <xf numFmtId="165" fontId="13" fillId="4" borderId="2" xfId="1" applyNumberFormat="1" applyFont="1" applyFill="1" applyBorder="1" applyAlignment="1" applyProtection="1">
      <alignment horizontal="center" vertical="center"/>
    </xf>
    <xf numFmtId="164" fontId="13" fillId="4" borderId="2" xfId="1" applyNumberFormat="1" applyFont="1" applyFill="1" applyBorder="1" applyAlignment="1" applyProtection="1">
      <alignment horizontal="center" vertical="center"/>
    </xf>
    <xf numFmtId="166" fontId="26" fillId="4" borderId="2" xfId="1" applyNumberFormat="1" applyFont="1" applyFill="1" applyBorder="1" applyAlignment="1" applyProtection="1">
      <alignment horizontal="center" vertical="center" wrapText="1"/>
    </xf>
    <xf numFmtId="164" fontId="26" fillId="3" borderId="2" xfId="1" applyNumberFormat="1" applyFont="1" applyFill="1" applyBorder="1" applyAlignment="1" applyProtection="1">
      <alignment horizontal="center" vertical="center" wrapText="1"/>
    </xf>
    <xf numFmtId="0" fontId="13" fillId="2" borderId="0" xfId="3" applyFont="1" applyFill="1" applyBorder="1" applyAlignment="1" applyProtection="1">
      <alignment horizontal="left" vertical="center" wrapText="1" shrinkToFit="1"/>
    </xf>
    <xf numFmtId="166" fontId="13" fillId="4" borderId="2" xfId="1" applyNumberFormat="1" applyFont="1" applyFill="1" applyBorder="1" applyAlignment="1" applyProtection="1">
      <alignment horizontal="left" vertical="center" wrapText="1"/>
    </xf>
    <xf numFmtId="9" fontId="9" fillId="2" borderId="0" xfId="5" applyFont="1" applyFill="1" applyAlignment="1">
      <alignment horizontal="right" vertical="center" wrapText="1"/>
    </xf>
    <xf numFmtId="9" fontId="13" fillId="0" borderId="2" xfId="5" applyFont="1" applyBorder="1" applyAlignment="1" applyProtection="1">
      <alignment horizontal="left" vertical="center" wrapText="1" indent="1" shrinkToFit="1"/>
      <protection locked="0"/>
    </xf>
    <xf numFmtId="166" fontId="13" fillId="0" borderId="2" xfId="1" applyNumberFormat="1" applyFont="1" applyBorder="1" applyAlignment="1" applyProtection="1">
      <alignment horizontal="left" vertical="center" wrapText="1"/>
      <protection locked="0"/>
    </xf>
    <xf numFmtId="9" fontId="13" fillId="0" borderId="2" xfId="5" applyFont="1" applyBorder="1" applyAlignment="1" applyProtection="1">
      <alignment horizontal="left" vertical="center" wrapText="1"/>
      <protection locked="0"/>
    </xf>
    <xf numFmtId="9" fontId="13" fillId="2" borderId="0" xfId="5" applyFont="1" applyFill="1" applyBorder="1" applyAlignment="1" applyProtection="1">
      <alignment horizontal="left" vertical="center" wrapText="1"/>
    </xf>
    <xf numFmtId="9" fontId="26" fillId="2" borderId="0" xfId="5" applyFont="1" applyFill="1" applyAlignment="1" applyProtection="1">
      <alignment horizontal="left" vertical="center" wrapText="1"/>
    </xf>
    <xf numFmtId="9" fontId="5" fillId="2" borderId="0" xfId="5" applyFont="1" applyFill="1" applyAlignment="1" applyProtection="1">
      <alignment horizontal="left" vertical="center" wrapText="1"/>
    </xf>
    <xf numFmtId="9" fontId="5" fillId="2" borderId="0" xfId="5" applyFont="1" applyFill="1" applyAlignment="1">
      <alignment horizontal="left" vertical="center" wrapText="1"/>
    </xf>
    <xf numFmtId="9" fontId="13" fillId="0" borderId="2" xfId="5" applyFont="1" applyBorder="1" applyAlignment="1" applyProtection="1">
      <alignment horizontal="left" vertical="center" wrapText="1" indent="1"/>
      <protection locked="0"/>
    </xf>
    <xf numFmtId="9" fontId="13" fillId="0" borderId="0" xfId="5" applyFont="1" applyBorder="1" applyAlignment="1" applyProtection="1">
      <alignment horizontal="left" vertical="center" wrapText="1" indent="1"/>
    </xf>
    <xf numFmtId="166" fontId="13" fillId="0" borderId="0" xfId="1" applyNumberFormat="1" applyFont="1" applyBorder="1" applyAlignment="1" applyProtection="1">
      <alignment horizontal="left" vertical="center" wrapText="1"/>
    </xf>
    <xf numFmtId="9" fontId="13" fillId="0" borderId="0" xfId="5" applyFont="1" applyBorder="1" applyAlignment="1" applyProtection="1">
      <alignment horizontal="left" vertical="center" wrapText="1"/>
    </xf>
    <xf numFmtId="0" fontId="13" fillId="0" borderId="0" xfId="3" applyFont="1" applyBorder="1" applyAlignment="1" applyProtection="1">
      <alignment horizontal="left" vertical="center" wrapText="1" indent="1" shrinkToFit="1"/>
    </xf>
    <xf numFmtId="0" fontId="33" fillId="0" borderId="0" xfId="3" applyFont="1" applyBorder="1" applyAlignment="1" applyProtection="1">
      <alignment horizontal="left" vertical="center" wrapText="1" indent="1"/>
    </xf>
    <xf numFmtId="166" fontId="13" fillId="0" borderId="0" xfId="1" applyNumberFormat="1" applyFont="1" applyBorder="1" applyAlignment="1" applyProtection="1">
      <alignment horizontal="center" vertical="center" wrapText="1"/>
    </xf>
    <xf numFmtId="0" fontId="13" fillId="0" borderId="0" xfId="3" applyFont="1" applyBorder="1" applyAlignment="1" applyProtection="1">
      <alignment horizontal="left" vertical="center" wrapText="1"/>
    </xf>
    <xf numFmtId="0" fontId="33" fillId="0" borderId="0" xfId="3" applyFont="1" applyBorder="1" applyAlignment="1" applyProtection="1">
      <alignment horizontal="left" vertical="center" wrapText="1"/>
    </xf>
    <xf numFmtId="0" fontId="22" fillId="2" borderId="0" xfId="3" applyFont="1" applyFill="1" applyProtection="1"/>
    <xf numFmtId="0" fontId="18" fillId="2" borderId="0" xfId="3" applyFont="1" applyFill="1" applyProtection="1"/>
    <xf numFmtId="0" fontId="13" fillId="2" borderId="0" xfId="3" applyFont="1" applyFill="1" applyProtection="1"/>
    <xf numFmtId="165" fontId="13" fillId="2" borderId="0" xfId="3" applyNumberFormat="1" applyFont="1" applyFill="1" applyBorder="1" applyAlignment="1" applyProtection="1">
      <alignment horizontal="left" vertical="center" wrapText="1"/>
      <protection locked="0"/>
    </xf>
    <xf numFmtId="0" fontId="18" fillId="2" borderId="0" xfId="3" applyFont="1" applyFill="1" applyAlignment="1" applyProtection="1">
      <alignment horizontal="center"/>
    </xf>
    <xf numFmtId="0" fontId="18" fillId="2" borderId="0" xfId="3" applyFont="1" applyFill="1" applyAlignment="1" applyProtection="1">
      <alignment horizontal="center" vertical="center" wrapText="1"/>
    </xf>
    <xf numFmtId="0" fontId="30" fillId="2" borderId="0" xfId="3" applyFont="1" applyFill="1" applyAlignment="1" applyProtection="1">
      <alignment horizontal="left" vertical="center" wrapText="1"/>
    </xf>
    <xf numFmtId="0" fontId="25" fillId="2" borderId="2" xfId="3" applyFont="1" applyFill="1" applyBorder="1" applyAlignment="1" applyProtection="1">
      <alignment horizontal="center" vertical="center" wrapText="1" shrinkToFit="1"/>
    </xf>
    <xf numFmtId="14" fontId="25" fillId="2" borderId="2" xfId="3" applyNumberFormat="1" applyFont="1" applyFill="1" applyBorder="1" applyAlignment="1" applyProtection="1">
      <alignment horizontal="center" vertical="center" wrapText="1" shrinkToFit="1"/>
    </xf>
    <xf numFmtId="0" fontId="18" fillId="4" borderId="2" xfId="3" applyNumberFormat="1" applyFont="1" applyFill="1" applyBorder="1" applyAlignment="1" applyProtection="1">
      <alignment horizontal="center" vertical="center" wrapText="1" shrinkToFit="1"/>
    </xf>
    <xf numFmtId="0" fontId="22" fillId="4" borderId="2" xfId="3" applyFont="1" applyFill="1" applyBorder="1" applyAlignment="1" applyProtection="1">
      <alignment horizontal="left" vertical="center" wrapText="1" shrinkToFit="1"/>
    </xf>
    <xf numFmtId="3" fontId="22" fillId="4" borderId="2" xfId="3" applyNumberFormat="1" applyFont="1" applyFill="1" applyBorder="1" applyAlignment="1" applyProtection="1">
      <alignment horizontal="center" vertical="center"/>
    </xf>
    <xf numFmtId="3" fontId="22" fillId="2" borderId="2" xfId="3" applyNumberFormat="1" applyFont="1" applyFill="1" applyBorder="1" applyAlignment="1" applyProtection="1">
      <alignment horizontal="center" vertical="center"/>
      <protection locked="0"/>
    </xf>
    <xf numFmtId="0" fontId="33" fillId="2" borderId="0" xfId="3" applyFont="1" applyFill="1" applyProtection="1"/>
    <xf numFmtId="0" fontId="33" fillId="2" borderId="0" xfId="3" applyFont="1" applyFill="1" applyAlignment="1" applyProtection="1">
      <alignment horizontal="left" vertical="center" wrapText="1"/>
    </xf>
    <xf numFmtId="0" fontId="34" fillId="2" borderId="0" xfId="3" applyFont="1" applyFill="1" applyAlignment="1" applyProtection="1">
      <alignment horizontal="left" vertical="center" wrapText="1"/>
    </xf>
    <xf numFmtId="0" fontId="35" fillId="2" borderId="0" xfId="3" applyFont="1" applyFill="1" applyAlignment="1" applyProtection="1">
      <alignment horizontal="left" vertical="center" wrapText="1"/>
    </xf>
    <xf numFmtId="0" fontId="35" fillId="2" borderId="0" xfId="3" applyFont="1" applyFill="1" applyAlignment="1">
      <alignment horizontal="left" vertical="center" wrapText="1"/>
    </xf>
    <xf numFmtId="3" fontId="33" fillId="0" borderId="2" xfId="3" applyNumberFormat="1" applyFont="1" applyBorder="1" applyAlignment="1" applyProtection="1">
      <alignment horizontal="center" vertical="center"/>
      <protection locked="0"/>
    </xf>
    <xf numFmtId="3" fontId="36" fillId="4" borderId="2" xfId="3" applyNumberFormat="1" applyFont="1" applyFill="1" applyBorder="1" applyAlignment="1" applyProtection="1">
      <alignment horizontal="center" vertical="center"/>
    </xf>
    <xf numFmtId="0" fontId="13" fillId="2" borderId="0" xfId="3" applyFont="1" applyFill="1" applyBorder="1" applyAlignment="1" applyProtection="1">
      <alignment wrapText="1" shrinkToFit="1"/>
    </xf>
    <xf numFmtId="0" fontId="13" fillId="2" borderId="0" xfId="3" applyFont="1" applyFill="1" applyBorder="1" applyProtection="1"/>
    <xf numFmtId="0" fontId="13" fillId="0" borderId="3" xfId="3" applyNumberFormat="1" applyFont="1" applyBorder="1" applyAlignment="1" applyProtection="1">
      <alignment vertical="center"/>
      <protection locked="0"/>
    </xf>
    <xf numFmtId="3" fontId="13" fillId="2" borderId="0" xfId="3" applyNumberFormat="1" applyFont="1" applyFill="1" applyBorder="1" applyAlignment="1" applyProtection="1">
      <alignment horizontal="center" vertical="center"/>
    </xf>
    <xf numFmtId="3" fontId="13" fillId="4" borderId="2" xfId="3" applyNumberFormat="1" applyFont="1" applyFill="1" applyBorder="1" applyAlignment="1" applyProtection="1">
      <alignment horizontal="center" vertical="center"/>
      <protection locked="0"/>
    </xf>
    <xf numFmtId="10" fontId="2" fillId="0" borderId="27" xfId="0" applyNumberFormat="1" applyFont="1" applyBorder="1" applyAlignment="1">
      <alignment horizontal="center" vertical="center"/>
    </xf>
    <xf numFmtId="3" fontId="22" fillId="0" borderId="28" xfId="6" applyNumberFormat="1" applyFont="1" applyFill="1" applyBorder="1" applyAlignment="1">
      <alignment horizontal="center" vertical="center"/>
    </xf>
    <xf numFmtId="3" fontId="22" fillId="0" borderId="29" xfId="6" applyNumberFormat="1" applyFont="1" applyFill="1" applyBorder="1" applyAlignment="1">
      <alignment horizontal="center" vertical="center"/>
    </xf>
    <xf numFmtId="3" fontId="22" fillId="0" borderId="30" xfId="6" applyNumberFormat="1" applyFont="1" applyFill="1" applyBorder="1" applyAlignment="1">
      <alignment horizontal="center" vertical="center"/>
    </xf>
    <xf numFmtId="3" fontId="22" fillId="0" borderId="31" xfId="6" applyNumberFormat="1" applyFont="1" applyFill="1" applyBorder="1" applyAlignment="1">
      <alignment horizontal="center" vertical="center"/>
    </xf>
    <xf numFmtId="0" fontId="2" fillId="0" borderId="32" xfId="0" applyFont="1" applyBorder="1"/>
    <xf numFmtId="10" fontId="0" fillId="0" borderId="33" xfId="0" applyNumberFormat="1" applyBorder="1" applyAlignment="1">
      <alignment horizontal="center" vertical="center"/>
    </xf>
    <xf numFmtId="3" fontId="39" fillId="8" borderId="34" xfId="6" applyNumberFormat="1" applyFont="1" applyFill="1" applyBorder="1" applyAlignment="1" applyProtection="1">
      <alignment horizontal="center" vertical="center"/>
      <protection locked="0"/>
    </xf>
    <xf numFmtId="3" fontId="39" fillId="8" borderId="35" xfId="6" applyNumberFormat="1" applyFont="1" applyFill="1" applyBorder="1" applyAlignment="1" applyProtection="1">
      <alignment horizontal="center" vertical="center"/>
      <protection locked="0"/>
    </xf>
    <xf numFmtId="3" fontId="39" fillId="8" borderId="33" xfId="6" applyNumberFormat="1" applyFont="1" applyFill="1" applyBorder="1" applyAlignment="1" applyProtection="1">
      <alignment horizontal="center" vertical="center"/>
      <protection locked="0"/>
    </xf>
    <xf numFmtId="3" fontId="39" fillId="8" borderId="36" xfId="6" applyNumberFormat="1" applyFont="1" applyFill="1" applyBorder="1" applyAlignment="1" applyProtection="1">
      <alignment horizontal="center" vertical="center"/>
      <protection locked="0"/>
    </xf>
    <xf numFmtId="3" fontId="33" fillId="0" borderId="37" xfId="6" applyNumberFormat="1" applyFont="1" applyFill="1" applyBorder="1" applyAlignment="1" applyProtection="1">
      <alignment horizontal="center" vertical="center"/>
    </xf>
    <xf numFmtId="14" fontId="33" fillId="0" borderId="38" xfId="0" applyNumberFormat="1" applyFont="1" applyFill="1" applyBorder="1" applyAlignment="1" applyProtection="1">
      <alignment horizontal="center" vertical="center"/>
    </xf>
    <xf numFmtId="3" fontId="39" fillId="8" borderId="39" xfId="6" applyNumberFormat="1" applyFont="1" applyFill="1" applyBorder="1" applyAlignment="1" applyProtection="1">
      <alignment horizontal="center" vertical="center"/>
      <protection locked="0"/>
    </xf>
    <xf numFmtId="3" fontId="39" fillId="8" borderId="40" xfId="6" applyNumberFormat="1" applyFont="1" applyFill="1" applyBorder="1" applyAlignment="1" applyProtection="1">
      <alignment horizontal="center" vertical="center"/>
      <protection locked="0"/>
    </xf>
    <xf numFmtId="3" fontId="39" fillId="8" borderId="41" xfId="6" applyNumberFormat="1" applyFont="1" applyFill="1" applyBorder="1" applyAlignment="1" applyProtection="1">
      <alignment horizontal="center" vertical="center"/>
      <protection locked="0"/>
    </xf>
    <xf numFmtId="3" fontId="39" fillId="8" borderId="42" xfId="6" applyNumberFormat="1" applyFont="1" applyFill="1" applyBorder="1" applyAlignment="1" applyProtection="1">
      <alignment horizontal="center" vertical="center"/>
      <protection locked="0"/>
    </xf>
    <xf numFmtId="3" fontId="33" fillId="0" borderId="43" xfId="6" applyNumberFormat="1" applyFont="1" applyFill="1" applyBorder="1" applyAlignment="1" applyProtection="1">
      <alignment horizontal="center" vertical="center"/>
    </xf>
    <xf numFmtId="10" fontId="0" fillId="0" borderId="44" xfId="0" applyNumberFormat="1" applyBorder="1" applyAlignment="1">
      <alignment horizontal="center" vertical="center"/>
    </xf>
    <xf numFmtId="3" fontId="39" fillId="8" borderId="45" xfId="6" applyNumberFormat="1" applyFont="1" applyFill="1" applyBorder="1" applyAlignment="1" applyProtection="1">
      <alignment horizontal="center" vertical="center"/>
      <protection locked="0"/>
    </xf>
    <xf numFmtId="3" fontId="39" fillId="8" borderId="0" xfId="6" applyNumberFormat="1" applyFont="1" applyFill="1" applyBorder="1" applyAlignment="1" applyProtection="1">
      <alignment horizontal="center" vertical="center"/>
      <protection locked="0"/>
    </xf>
    <xf numFmtId="3" fontId="39" fillId="8" borderId="44" xfId="6" applyNumberFormat="1" applyFont="1" applyFill="1" applyBorder="1" applyAlignment="1" applyProtection="1">
      <alignment horizontal="center" vertical="center"/>
      <protection locked="0"/>
    </xf>
    <xf numFmtId="3" fontId="39" fillId="8" borderId="46" xfId="6" applyNumberFormat="1" applyFont="1" applyFill="1" applyBorder="1" applyAlignment="1" applyProtection="1">
      <alignment horizontal="center" vertical="center"/>
      <protection locked="0"/>
    </xf>
    <xf numFmtId="3" fontId="33" fillId="0" borderId="47" xfId="6" applyNumberFormat="1" applyFont="1" applyFill="1" applyBorder="1" applyAlignment="1" applyProtection="1">
      <alignment horizontal="center" vertical="center"/>
    </xf>
    <xf numFmtId="0" fontId="6" fillId="9" borderId="48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 wrapText="1"/>
    </xf>
    <xf numFmtId="0" fontId="6" fillId="9" borderId="50" xfId="0" applyFont="1" applyFill="1" applyBorder="1" applyAlignment="1">
      <alignment horizontal="center" vertical="center" wrapText="1"/>
    </xf>
    <xf numFmtId="0" fontId="6" fillId="9" borderId="51" xfId="0" applyFont="1" applyFill="1" applyBorder="1" applyAlignment="1">
      <alignment horizontal="center" vertical="center" wrapText="1"/>
    </xf>
    <xf numFmtId="0" fontId="6" fillId="9" borderId="52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13" fillId="3" borderId="3" xfId="3" applyFont="1" applyFill="1" applyBorder="1" applyAlignment="1" applyProtection="1">
      <alignment horizontal="center" vertical="center" wrapText="1"/>
    </xf>
    <xf numFmtId="0" fontId="13" fillId="3" borderId="4" xfId="3" applyFont="1" applyFill="1" applyBorder="1" applyAlignment="1" applyProtection="1">
      <alignment horizontal="center" vertical="center" wrapText="1"/>
    </xf>
    <xf numFmtId="0" fontId="13" fillId="0" borderId="3" xfId="3" applyFont="1" applyFill="1" applyBorder="1" applyAlignment="1" applyProtection="1">
      <alignment horizontal="center" vertical="center" wrapText="1"/>
      <protection locked="0"/>
    </xf>
    <xf numFmtId="0" fontId="13" fillId="0" borderId="4" xfId="3" applyFont="1" applyFill="1" applyBorder="1" applyAlignment="1" applyProtection="1">
      <alignment horizontal="center" vertical="center" wrapText="1"/>
      <protection locked="0"/>
    </xf>
    <xf numFmtId="3" fontId="13" fillId="4" borderId="3" xfId="3" applyNumberFormat="1" applyFont="1" applyFill="1" applyBorder="1" applyAlignment="1" applyProtection="1">
      <alignment horizontal="center" vertical="center" wrapText="1"/>
    </xf>
    <xf numFmtId="3" fontId="13" fillId="4" borderId="4" xfId="3" applyNumberFormat="1" applyFont="1" applyFill="1" applyBorder="1" applyAlignment="1" applyProtection="1">
      <alignment horizontal="center" vertical="center" wrapText="1"/>
    </xf>
    <xf numFmtId="0" fontId="7" fillId="2" borderId="1" xfId="3" applyFont="1" applyFill="1" applyBorder="1" applyAlignment="1" applyProtection="1">
      <alignment horizontal="center" vertical="center"/>
      <protection locked="0"/>
    </xf>
    <xf numFmtId="14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3" applyFont="1" applyFill="1" applyBorder="1" applyAlignment="1" applyProtection="1">
      <alignment horizontal="center" vertical="center"/>
    </xf>
    <xf numFmtId="0" fontId="12" fillId="3" borderId="2" xfId="3" applyFont="1" applyFill="1" applyBorder="1" applyAlignment="1" applyProtection="1">
      <alignment horizontal="center" vertical="center" wrapText="1" shrinkToFit="1"/>
    </xf>
    <xf numFmtId="0" fontId="12" fillId="2" borderId="3" xfId="3" applyFont="1" applyFill="1" applyBorder="1" applyAlignment="1" applyProtection="1">
      <alignment horizontal="left" vertical="center" wrapText="1"/>
      <protection locked="0"/>
    </xf>
    <xf numFmtId="0" fontId="12" fillId="2" borderId="12" xfId="3" applyFont="1" applyFill="1" applyBorder="1" applyAlignment="1" applyProtection="1">
      <alignment horizontal="left" vertical="center" wrapText="1"/>
      <protection locked="0"/>
    </xf>
    <xf numFmtId="0" fontId="12" fillId="2" borderId="4" xfId="3" applyFont="1" applyFill="1" applyBorder="1" applyAlignment="1" applyProtection="1">
      <alignment horizontal="left" vertical="center" wrapText="1"/>
      <protection locked="0"/>
    </xf>
    <xf numFmtId="0" fontId="12" fillId="3" borderId="2" xfId="3" applyFont="1" applyFill="1" applyBorder="1" applyAlignment="1" applyProtection="1">
      <alignment horizontal="center" vertical="center" wrapText="1"/>
    </xf>
    <xf numFmtId="0" fontId="12" fillId="3" borderId="9" xfId="3" applyFont="1" applyFill="1" applyBorder="1" applyAlignment="1" applyProtection="1">
      <alignment horizontal="center" vertical="center" wrapText="1"/>
    </xf>
    <xf numFmtId="0" fontId="12" fillId="3" borderId="10" xfId="3" applyFont="1" applyFill="1" applyBorder="1" applyAlignment="1" applyProtection="1">
      <alignment horizontal="center" vertical="center" wrapText="1"/>
    </xf>
    <xf numFmtId="0" fontId="12" fillId="3" borderId="11" xfId="3" applyFont="1" applyFill="1" applyBorder="1" applyAlignment="1" applyProtection="1">
      <alignment horizontal="center" vertical="center" wrapText="1"/>
    </xf>
    <xf numFmtId="0" fontId="12" fillId="5" borderId="3" xfId="3" applyFont="1" applyFill="1" applyBorder="1" applyAlignment="1" applyProtection="1">
      <alignment horizontal="left" vertical="center" wrapText="1"/>
    </xf>
    <xf numFmtId="0" fontId="12" fillId="5" borderId="12" xfId="3" applyFont="1" applyFill="1" applyBorder="1" applyAlignment="1" applyProtection="1">
      <alignment horizontal="left" vertical="center" wrapText="1"/>
    </xf>
    <xf numFmtId="0" fontId="12" fillId="5" borderId="4" xfId="3" applyFont="1" applyFill="1" applyBorder="1" applyAlignment="1" applyProtection="1">
      <alignment horizontal="left" vertical="center" wrapText="1"/>
    </xf>
    <xf numFmtId="0" fontId="12" fillId="5" borderId="3" xfId="3" applyFont="1" applyFill="1" applyBorder="1" applyAlignment="1" applyProtection="1">
      <alignment horizontal="left" vertical="center" wrapText="1"/>
      <protection locked="0"/>
    </xf>
    <xf numFmtId="0" fontId="12" fillId="5" borderId="12" xfId="3" applyFont="1" applyFill="1" applyBorder="1" applyAlignment="1" applyProtection="1">
      <alignment horizontal="left" vertical="center" wrapText="1"/>
      <protection locked="0"/>
    </xf>
    <xf numFmtId="0" fontId="12" fillId="5" borderId="4" xfId="3" applyFont="1" applyFill="1" applyBorder="1" applyAlignment="1" applyProtection="1">
      <alignment horizontal="left" vertical="center" wrapText="1"/>
      <protection locked="0"/>
    </xf>
    <xf numFmtId="0" fontId="13" fillId="7" borderId="4" xfId="3" applyFont="1" applyFill="1" applyBorder="1" applyAlignment="1" applyProtection="1">
      <alignment horizontal="center" vertical="center" wrapText="1"/>
      <protection locked="0"/>
    </xf>
    <xf numFmtId="0" fontId="13" fillId="7" borderId="2" xfId="3" applyFont="1" applyFill="1" applyBorder="1" applyAlignment="1" applyProtection="1">
      <alignment horizontal="center" vertical="center" wrapText="1"/>
      <protection locked="0"/>
    </xf>
    <xf numFmtId="0" fontId="18" fillId="2" borderId="4" xfId="3" applyFont="1" applyFill="1" applyBorder="1" applyAlignment="1" applyProtection="1">
      <alignment horizontal="center" vertical="center" wrapText="1"/>
      <protection locked="0"/>
    </xf>
    <xf numFmtId="0" fontId="18" fillId="2" borderId="2" xfId="3" applyFont="1" applyFill="1" applyBorder="1" applyAlignment="1" applyProtection="1">
      <alignment horizontal="center" vertical="center" wrapText="1"/>
      <protection locked="0"/>
    </xf>
    <xf numFmtId="0" fontId="12" fillId="6" borderId="3" xfId="3" applyFont="1" applyFill="1" applyBorder="1" applyAlignment="1" applyProtection="1">
      <alignment horizontal="left" vertical="center" wrapText="1"/>
    </xf>
    <xf numFmtId="0" fontId="12" fillId="6" borderId="12" xfId="3" applyFont="1" applyFill="1" applyBorder="1" applyAlignment="1" applyProtection="1">
      <alignment horizontal="left" vertical="center" wrapText="1"/>
    </xf>
    <xf numFmtId="0" fontId="12" fillId="6" borderId="4" xfId="3" applyFont="1" applyFill="1" applyBorder="1" applyAlignment="1" applyProtection="1">
      <alignment horizontal="left" vertical="center" wrapText="1"/>
    </xf>
    <xf numFmtId="0" fontId="18" fillId="2" borderId="13" xfId="3" applyFont="1" applyFill="1" applyBorder="1" applyAlignment="1" applyProtection="1">
      <alignment horizontal="center" vertical="center" wrapText="1" shrinkToFit="1"/>
      <protection locked="0"/>
    </xf>
    <xf numFmtId="0" fontId="18" fillId="2" borderId="14" xfId="3" applyFont="1" applyFill="1" applyBorder="1" applyAlignment="1" applyProtection="1">
      <alignment horizontal="center" vertical="center" wrapText="1" shrinkToFit="1"/>
      <protection locked="0"/>
    </xf>
    <xf numFmtId="0" fontId="18" fillId="2" borderId="15" xfId="3" applyFont="1" applyFill="1" applyBorder="1" applyAlignment="1" applyProtection="1">
      <alignment horizontal="center" vertical="center" wrapText="1" shrinkToFit="1"/>
      <protection locked="0"/>
    </xf>
    <xf numFmtId="0" fontId="12" fillId="3" borderId="8" xfId="3" applyFont="1" applyFill="1" applyBorder="1" applyAlignment="1" applyProtection="1">
      <alignment horizontal="center" vertical="center" wrapText="1" shrinkToFit="1"/>
      <protection locked="0"/>
    </xf>
    <xf numFmtId="0" fontId="12" fillId="3" borderId="5" xfId="3" applyFont="1" applyFill="1" applyBorder="1" applyAlignment="1" applyProtection="1">
      <alignment horizontal="center" vertical="center" wrapText="1" shrinkToFit="1"/>
      <protection locked="0"/>
    </xf>
    <xf numFmtId="0" fontId="12" fillId="4" borderId="12" xfId="3" applyFont="1" applyFill="1" applyBorder="1" applyAlignment="1" applyProtection="1">
      <alignment horizontal="center" vertical="center" wrapText="1" shrinkToFit="1"/>
      <protection locked="0"/>
    </xf>
    <xf numFmtId="0" fontId="12" fillId="4" borderId="4" xfId="3" applyFont="1" applyFill="1" applyBorder="1" applyAlignment="1" applyProtection="1">
      <alignment horizontal="center" vertical="center" wrapText="1" shrinkToFit="1"/>
      <protection locked="0"/>
    </xf>
    <xf numFmtId="0" fontId="13" fillId="2" borderId="11" xfId="3" applyFont="1" applyFill="1" applyBorder="1" applyAlignment="1" applyProtection="1">
      <alignment horizontal="center" vertical="center" wrapText="1"/>
      <protection locked="0"/>
    </xf>
    <xf numFmtId="0" fontId="13" fillId="2" borderId="18" xfId="3" applyFont="1" applyFill="1" applyBorder="1" applyAlignment="1" applyProtection="1">
      <alignment horizontal="center" vertical="center" wrapText="1"/>
      <protection locked="0"/>
    </xf>
    <xf numFmtId="0" fontId="12" fillId="3" borderId="5" xfId="3" applyFont="1" applyFill="1" applyBorder="1" applyAlignment="1" applyProtection="1">
      <alignment horizontal="center" vertical="center" wrapText="1" shrinkToFit="1"/>
    </xf>
    <xf numFmtId="0" fontId="12" fillId="3" borderId="18" xfId="3" applyFont="1" applyFill="1" applyBorder="1" applyAlignment="1" applyProtection="1">
      <alignment horizontal="center" vertical="center" wrapText="1" shrinkToFit="1"/>
    </xf>
    <xf numFmtId="0" fontId="12" fillId="3" borderId="6" xfId="3" applyFont="1" applyFill="1" applyBorder="1" applyAlignment="1" applyProtection="1">
      <alignment horizontal="center" vertical="center" wrapText="1"/>
    </xf>
    <xf numFmtId="0" fontId="12" fillId="3" borderId="7" xfId="3" applyFont="1" applyFill="1" applyBorder="1" applyAlignment="1" applyProtection="1">
      <alignment horizontal="center" vertical="center" wrapText="1"/>
    </xf>
    <xf numFmtId="0" fontId="12" fillId="3" borderId="8" xfId="3" applyFont="1" applyFill="1" applyBorder="1" applyAlignment="1" applyProtection="1">
      <alignment horizontal="center" vertical="center" wrapText="1"/>
    </xf>
    <xf numFmtId="0" fontId="13" fillId="2" borderId="2" xfId="3" applyFont="1" applyFill="1" applyBorder="1" applyAlignment="1" applyProtection="1">
      <alignment horizontal="left" vertical="center" wrapText="1"/>
      <protection locked="0"/>
    </xf>
    <xf numFmtId="0" fontId="13" fillId="5" borderId="2" xfId="3" applyFont="1" applyFill="1" applyBorder="1" applyAlignment="1" applyProtection="1">
      <alignment horizontal="left" vertical="center" wrapText="1"/>
    </xf>
    <xf numFmtId="0" fontId="13" fillId="6" borderId="2" xfId="3" applyFont="1" applyFill="1" applyBorder="1" applyAlignment="1" applyProtection="1">
      <alignment horizontal="left" vertical="center" wrapText="1"/>
    </xf>
    <xf numFmtId="0" fontId="13" fillId="4" borderId="3" xfId="3" applyFont="1" applyFill="1" applyBorder="1" applyAlignment="1" applyProtection="1">
      <alignment horizontal="center" vertical="center" wrapText="1"/>
    </xf>
    <xf numFmtId="0" fontId="13" fillId="4" borderId="4" xfId="3" applyFont="1" applyFill="1" applyBorder="1" applyAlignment="1" applyProtection="1">
      <alignment horizontal="center" vertical="center" wrapText="1"/>
    </xf>
    <xf numFmtId="0" fontId="13" fillId="4" borderId="2" xfId="3" applyFont="1" applyFill="1" applyBorder="1" applyAlignment="1" applyProtection="1">
      <alignment horizontal="center" vertical="center" wrapText="1"/>
    </xf>
    <xf numFmtId="0" fontId="33" fillId="0" borderId="2" xfId="3" applyFont="1" applyBorder="1" applyAlignment="1" applyProtection="1">
      <alignment vertical="center" wrapText="1"/>
    </xf>
    <xf numFmtId="0" fontId="13" fillId="4" borderId="3" xfId="3" applyFont="1" applyFill="1" applyBorder="1" applyAlignment="1" applyProtection="1">
      <alignment horizontal="left" vertical="center" wrapText="1" shrinkToFit="1"/>
    </xf>
    <xf numFmtId="0" fontId="33" fillId="4" borderId="4" xfId="3" applyFont="1" applyFill="1" applyBorder="1" applyAlignment="1" applyProtection="1">
      <alignment horizontal="left" vertical="center" wrapText="1"/>
    </xf>
    <xf numFmtId="166" fontId="13" fillId="4" borderId="3" xfId="1" applyNumberFormat="1" applyFont="1" applyFill="1" applyBorder="1" applyAlignment="1" applyProtection="1">
      <alignment horizontal="center" vertical="center" wrapText="1"/>
    </xf>
    <xf numFmtId="166" fontId="13" fillId="4" borderId="4" xfId="1" applyNumberFormat="1" applyFont="1" applyFill="1" applyBorder="1" applyAlignment="1" applyProtection="1">
      <alignment horizontal="center" vertical="center" wrapText="1"/>
    </xf>
    <xf numFmtId="0" fontId="13" fillId="4" borderId="2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13" fillId="0" borderId="3" xfId="3" applyFont="1" applyBorder="1" applyAlignment="1" applyProtection="1">
      <alignment horizontal="left" vertical="center" wrapText="1" indent="1" shrinkToFit="1"/>
      <protection locked="0"/>
    </xf>
    <xf numFmtId="0" fontId="33" fillId="0" borderId="4" xfId="3" applyFont="1" applyBorder="1" applyAlignment="1" applyProtection="1">
      <alignment horizontal="left" vertical="center" wrapText="1" indent="1"/>
      <protection locked="0"/>
    </xf>
    <xf numFmtId="166" fontId="13" fillId="0" borderId="3" xfId="1" applyNumberFormat="1" applyFont="1" applyBorder="1" applyAlignment="1" applyProtection="1">
      <alignment horizontal="center" vertical="center" wrapText="1"/>
      <protection locked="0"/>
    </xf>
    <xf numFmtId="166" fontId="13" fillId="0" borderId="4" xfId="1" applyNumberFormat="1" applyFont="1" applyBorder="1" applyAlignment="1" applyProtection="1">
      <alignment horizontal="center" vertical="center" wrapText="1"/>
      <protection locked="0"/>
    </xf>
    <xf numFmtId="0" fontId="13" fillId="0" borderId="2" xfId="3" applyFont="1" applyBorder="1" applyAlignment="1" applyProtection="1">
      <alignment horizontal="left" vertical="center" wrapText="1"/>
      <protection locked="0"/>
    </xf>
    <xf numFmtId="0" fontId="33" fillId="0" borderId="2" xfId="3" applyFont="1" applyBorder="1" applyAlignment="1" applyProtection="1">
      <alignment horizontal="left" vertical="center" wrapText="1"/>
      <protection locked="0"/>
    </xf>
    <xf numFmtId="0" fontId="13" fillId="4" borderId="3" xfId="3" applyFont="1" applyFill="1" applyBorder="1" applyAlignment="1" applyProtection="1">
      <alignment horizontal="center" vertical="center" wrapText="1" shrinkToFit="1"/>
    </xf>
    <xf numFmtId="0" fontId="13" fillId="4" borderId="4" xfId="3" applyFont="1" applyFill="1" applyBorder="1" applyAlignment="1" applyProtection="1">
      <alignment horizontal="center" vertical="center" wrapText="1" shrinkToFit="1"/>
    </xf>
    <xf numFmtId="3" fontId="13" fillId="0" borderId="2" xfId="3" applyNumberFormat="1" applyFont="1" applyBorder="1" applyAlignment="1" applyProtection="1">
      <alignment horizontal="left" vertical="center"/>
      <protection locked="0"/>
    </xf>
    <xf numFmtId="3" fontId="13" fillId="0" borderId="3" xfId="3" applyNumberFormat="1" applyFont="1" applyBorder="1" applyAlignment="1" applyProtection="1">
      <alignment horizontal="left" vertical="center"/>
      <protection locked="0"/>
    </xf>
    <xf numFmtId="3" fontId="13" fillId="0" borderId="4" xfId="3" applyNumberFormat="1" applyFont="1" applyBorder="1" applyAlignment="1" applyProtection="1">
      <alignment horizontal="left" vertical="center"/>
      <protection locked="0"/>
    </xf>
    <xf numFmtId="0" fontId="13" fillId="0" borderId="3" xfId="3" applyNumberFormat="1" applyFont="1" applyBorder="1" applyAlignment="1" applyProtection="1">
      <alignment horizontal="left" vertical="center"/>
      <protection locked="0"/>
    </xf>
    <xf numFmtId="0" fontId="13" fillId="0" borderId="4" xfId="3" applyNumberFormat="1" applyFont="1" applyBorder="1" applyAlignment="1" applyProtection="1">
      <alignment horizontal="left" vertical="center"/>
      <protection locked="0"/>
    </xf>
    <xf numFmtId="3" fontId="13" fillId="4" borderId="3" xfId="3" applyNumberFormat="1" applyFont="1" applyFill="1" applyBorder="1" applyAlignment="1" applyProtection="1">
      <alignment horizontal="left" vertical="center"/>
    </xf>
    <xf numFmtId="3" fontId="13" fillId="4" borderId="4" xfId="3" applyNumberFormat="1" applyFont="1" applyFill="1" applyBorder="1" applyAlignment="1" applyProtection="1">
      <alignment horizontal="left" vertical="center"/>
    </xf>
    <xf numFmtId="3" fontId="13" fillId="4" borderId="3" xfId="3" applyNumberFormat="1" applyFont="1" applyFill="1" applyBorder="1" applyAlignment="1" applyProtection="1">
      <alignment horizontal="left" vertical="center"/>
      <protection locked="0"/>
    </xf>
    <xf numFmtId="3" fontId="13" fillId="4" borderId="4" xfId="3" applyNumberFormat="1" applyFont="1" applyFill="1" applyBorder="1" applyAlignment="1" applyProtection="1">
      <alignment horizontal="left" vertical="center"/>
      <protection locked="0"/>
    </xf>
    <xf numFmtId="0" fontId="41" fillId="9" borderId="56" xfId="0" applyFont="1" applyFill="1" applyBorder="1" applyAlignment="1">
      <alignment horizontal="center" wrapText="1"/>
    </xf>
    <xf numFmtId="0" fontId="41" fillId="9" borderId="55" xfId="0" applyFont="1" applyFill="1" applyBorder="1" applyAlignment="1">
      <alignment horizontal="center" wrapText="1"/>
    </xf>
    <xf numFmtId="0" fontId="41" fillId="9" borderId="54" xfId="0" applyFont="1" applyFill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</cellXfs>
  <cellStyles count="7">
    <cellStyle name="Обычный" xfId="0" builtinId="0"/>
    <cellStyle name="Обычный 2" xfId="3"/>
    <cellStyle name="Обычный 2 6 10" xfId="4"/>
    <cellStyle name="Процентный" xfId="2" builtinId="5"/>
    <cellStyle name="Процентный 3" xfId="5"/>
    <cellStyle name="Финансовый" xfId="1" builtinId="3"/>
    <cellStyle name="Финансовый 2" xfId="6"/>
  </cellStyles>
  <dxfs count="13">
    <dxf>
      <numFmt numFmtId="168" formatCode="&quot;3 кв.&quot;yyyy"/>
    </dxf>
    <dxf>
      <numFmt numFmtId="169" formatCode="&quot;2 кв.&quot;yyyy"/>
    </dxf>
    <dxf>
      <numFmt numFmtId="170" formatCode="&quot;1 кв.&quot;yyyy"/>
    </dxf>
    <dxf>
      <numFmt numFmtId="171" formatCode="&quot;4 кв.2016&quot;"/>
    </dxf>
    <dxf>
      <numFmt numFmtId="172" formatCode="&quot;4 кв.2017&quot;"/>
    </dxf>
    <dxf>
      <numFmt numFmtId="173" formatCode="&quot;4 кв.2018&quot;"/>
    </dxf>
    <dxf>
      <numFmt numFmtId="174" formatCode="&quot;4 кв.2019&quot;"/>
    </dxf>
    <dxf>
      <numFmt numFmtId="175" formatCode="&quot;4 кв.2020&quot;"/>
    </dxf>
    <dxf>
      <numFmt numFmtId="176" formatCode="&quot;4 кв.2021&quot;"/>
    </dxf>
    <dxf>
      <numFmt numFmtId="177" formatCode="&quot;4 кв.2022&quot;"/>
    </dxf>
    <dxf>
      <numFmt numFmtId="178" formatCode="&quot;4 кв.2023&quot;"/>
    </dxf>
    <dxf>
      <numFmt numFmtId="179" formatCode="&quot;4 кв.2024&quot;"/>
    </dxf>
    <dxf>
      <numFmt numFmtId="180" formatCode="&quot;4 кв.2025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ptelin_a/AppData/Roaming/1C/1cv8/93bfba52-6b36-4420-8ee7-bfeea4e182b3/cf448e09-0def-462c-9d4f-5149ee1d7c95/App/1.1.%20&#1056;&#1072;&#1089;&#1096;&#1080;&#1092;&#1088;&#1086;&#1074;&#1082;&#1080;%20&#1089;&#1090;&#1072;&#1090;&#1077;&#1081;%20&#1073;&#1072;&#1083;&#1072;&#1085;&#1089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ov_m/Desktop/&#1057;&#1045;&#1056;&#1054;&#1042;/&#1056;&#1077;&#1075;&#1083;&#1072;&#1084;&#1077;&#1085;&#1090;&#1099;%20&#1058;&#1055;&#1051;/&#1057;&#1087;&#1080;&#1089;&#1086;&#1082;%20&#1076;&#1086;&#1082;&#1091;&#1084;&#1077;&#1085;&#1090;&#1086;&#1074;%20&#1058;&#1055;&#1051;/&#1055;&#1088;&#1080;&#1083;&#1086;&#1078;&#1077;&#1085;&#1080;&#1077;%201.1.%20%20&#1056;&#1072;&#1089;&#1096;&#1080;&#1092;&#1088;&#1086;&#1074;&#1082;&#1080;%20&#1089;&#1090;&#1072;&#1090;&#1077;&#1081;%20&#1073;&#1072;&#1083;&#1072;&#1085;&#1089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и -1"/>
    </sheetNames>
    <sheetDataSet>
      <sheetData sheetId="0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и -1"/>
      <sheetName val="Налоги"/>
    </sheetNames>
    <sheetDataSet>
      <sheetData sheetId="0">
        <row r="1">
          <cell r="A1" t="str">
            <v>да</v>
          </cell>
        </row>
        <row r="2">
          <cell r="A2" t="str">
            <v>нет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39"/>
  <sheetViews>
    <sheetView tabSelected="1" zoomScale="90" zoomScaleNormal="90" workbookViewId="0">
      <selection activeCell="B1" sqref="B1"/>
    </sheetView>
  </sheetViews>
  <sheetFormatPr defaultRowHeight="12.75" outlineLevelRow="1" x14ac:dyDescent="0.25"/>
  <cols>
    <col min="1" max="1" width="3.42578125" style="8" customWidth="1"/>
    <col min="2" max="2" width="28.7109375" style="12" customWidth="1"/>
    <col min="3" max="3" width="21.28515625" style="12" customWidth="1"/>
    <col min="4" max="5" width="20.7109375" style="12" customWidth="1"/>
    <col min="6" max="6" width="21.5703125" style="12" customWidth="1"/>
    <col min="7" max="7" width="20.7109375" style="12" customWidth="1"/>
    <col min="8" max="8" width="18.85546875" style="12" customWidth="1"/>
    <col min="9" max="9" width="10.7109375" style="12" customWidth="1"/>
    <col min="10" max="11" width="9.7109375" style="12" customWidth="1"/>
    <col min="12" max="12" width="21.140625" style="14" customWidth="1"/>
    <col min="13" max="13" width="15.140625" style="14" customWidth="1"/>
    <col min="14" max="256" width="9.140625" style="3"/>
    <col min="257" max="257" width="3.42578125" style="3" customWidth="1"/>
    <col min="258" max="258" width="28.7109375" style="3" customWidth="1"/>
    <col min="259" max="259" width="21.28515625" style="3" customWidth="1"/>
    <col min="260" max="261" width="20.7109375" style="3" customWidth="1"/>
    <col min="262" max="262" width="21.5703125" style="3" customWidth="1"/>
    <col min="263" max="263" width="20.7109375" style="3" customWidth="1"/>
    <col min="264" max="264" width="18.85546875" style="3" customWidth="1"/>
    <col min="265" max="265" width="10.7109375" style="3" customWidth="1"/>
    <col min="266" max="267" width="9.7109375" style="3" customWidth="1"/>
    <col min="268" max="268" width="21.140625" style="3" customWidth="1"/>
    <col min="269" max="269" width="15.140625" style="3" customWidth="1"/>
    <col min="270" max="512" width="9.140625" style="3"/>
    <col min="513" max="513" width="3.42578125" style="3" customWidth="1"/>
    <col min="514" max="514" width="28.7109375" style="3" customWidth="1"/>
    <col min="515" max="515" width="21.28515625" style="3" customWidth="1"/>
    <col min="516" max="517" width="20.7109375" style="3" customWidth="1"/>
    <col min="518" max="518" width="21.5703125" style="3" customWidth="1"/>
    <col min="519" max="519" width="20.7109375" style="3" customWidth="1"/>
    <col min="520" max="520" width="18.85546875" style="3" customWidth="1"/>
    <col min="521" max="521" width="10.7109375" style="3" customWidth="1"/>
    <col min="522" max="523" width="9.7109375" style="3" customWidth="1"/>
    <col min="524" max="524" width="21.140625" style="3" customWidth="1"/>
    <col min="525" max="525" width="15.140625" style="3" customWidth="1"/>
    <col min="526" max="768" width="9.140625" style="3"/>
    <col min="769" max="769" width="3.42578125" style="3" customWidth="1"/>
    <col min="770" max="770" width="28.7109375" style="3" customWidth="1"/>
    <col min="771" max="771" width="21.28515625" style="3" customWidth="1"/>
    <col min="772" max="773" width="20.7109375" style="3" customWidth="1"/>
    <col min="774" max="774" width="21.5703125" style="3" customWidth="1"/>
    <col min="775" max="775" width="20.7109375" style="3" customWidth="1"/>
    <col min="776" max="776" width="18.85546875" style="3" customWidth="1"/>
    <col min="777" max="777" width="10.7109375" style="3" customWidth="1"/>
    <col min="778" max="779" width="9.7109375" style="3" customWidth="1"/>
    <col min="780" max="780" width="21.140625" style="3" customWidth="1"/>
    <col min="781" max="781" width="15.140625" style="3" customWidth="1"/>
    <col min="782" max="1024" width="9.140625" style="3"/>
    <col min="1025" max="1025" width="3.42578125" style="3" customWidth="1"/>
    <col min="1026" max="1026" width="28.7109375" style="3" customWidth="1"/>
    <col min="1027" max="1027" width="21.28515625" style="3" customWidth="1"/>
    <col min="1028" max="1029" width="20.7109375" style="3" customWidth="1"/>
    <col min="1030" max="1030" width="21.5703125" style="3" customWidth="1"/>
    <col min="1031" max="1031" width="20.7109375" style="3" customWidth="1"/>
    <col min="1032" max="1032" width="18.85546875" style="3" customWidth="1"/>
    <col min="1033" max="1033" width="10.7109375" style="3" customWidth="1"/>
    <col min="1034" max="1035" width="9.7109375" style="3" customWidth="1"/>
    <col min="1036" max="1036" width="21.140625" style="3" customWidth="1"/>
    <col min="1037" max="1037" width="15.140625" style="3" customWidth="1"/>
    <col min="1038" max="1280" width="9.140625" style="3"/>
    <col min="1281" max="1281" width="3.42578125" style="3" customWidth="1"/>
    <col min="1282" max="1282" width="28.7109375" style="3" customWidth="1"/>
    <col min="1283" max="1283" width="21.28515625" style="3" customWidth="1"/>
    <col min="1284" max="1285" width="20.7109375" style="3" customWidth="1"/>
    <col min="1286" max="1286" width="21.5703125" style="3" customWidth="1"/>
    <col min="1287" max="1287" width="20.7109375" style="3" customWidth="1"/>
    <col min="1288" max="1288" width="18.85546875" style="3" customWidth="1"/>
    <col min="1289" max="1289" width="10.7109375" style="3" customWidth="1"/>
    <col min="1290" max="1291" width="9.7109375" style="3" customWidth="1"/>
    <col min="1292" max="1292" width="21.140625" style="3" customWidth="1"/>
    <col min="1293" max="1293" width="15.140625" style="3" customWidth="1"/>
    <col min="1294" max="1536" width="9.140625" style="3"/>
    <col min="1537" max="1537" width="3.42578125" style="3" customWidth="1"/>
    <col min="1538" max="1538" width="28.7109375" style="3" customWidth="1"/>
    <col min="1539" max="1539" width="21.28515625" style="3" customWidth="1"/>
    <col min="1540" max="1541" width="20.7109375" style="3" customWidth="1"/>
    <col min="1542" max="1542" width="21.5703125" style="3" customWidth="1"/>
    <col min="1543" max="1543" width="20.7109375" style="3" customWidth="1"/>
    <col min="1544" max="1544" width="18.85546875" style="3" customWidth="1"/>
    <col min="1545" max="1545" width="10.7109375" style="3" customWidth="1"/>
    <col min="1546" max="1547" width="9.7109375" style="3" customWidth="1"/>
    <col min="1548" max="1548" width="21.140625" style="3" customWidth="1"/>
    <col min="1549" max="1549" width="15.140625" style="3" customWidth="1"/>
    <col min="1550" max="1792" width="9.140625" style="3"/>
    <col min="1793" max="1793" width="3.42578125" style="3" customWidth="1"/>
    <col min="1794" max="1794" width="28.7109375" style="3" customWidth="1"/>
    <col min="1795" max="1795" width="21.28515625" style="3" customWidth="1"/>
    <col min="1796" max="1797" width="20.7109375" style="3" customWidth="1"/>
    <col min="1798" max="1798" width="21.5703125" style="3" customWidth="1"/>
    <col min="1799" max="1799" width="20.7109375" style="3" customWidth="1"/>
    <col min="1800" max="1800" width="18.85546875" style="3" customWidth="1"/>
    <col min="1801" max="1801" width="10.7109375" style="3" customWidth="1"/>
    <col min="1802" max="1803" width="9.7109375" style="3" customWidth="1"/>
    <col min="1804" max="1804" width="21.140625" style="3" customWidth="1"/>
    <col min="1805" max="1805" width="15.140625" style="3" customWidth="1"/>
    <col min="1806" max="2048" width="9.140625" style="3"/>
    <col min="2049" max="2049" width="3.42578125" style="3" customWidth="1"/>
    <col min="2050" max="2050" width="28.7109375" style="3" customWidth="1"/>
    <col min="2051" max="2051" width="21.28515625" style="3" customWidth="1"/>
    <col min="2052" max="2053" width="20.7109375" style="3" customWidth="1"/>
    <col min="2054" max="2054" width="21.5703125" style="3" customWidth="1"/>
    <col min="2055" max="2055" width="20.7109375" style="3" customWidth="1"/>
    <col min="2056" max="2056" width="18.85546875" style="3" customWidth="1"/>
    <col min="2057" max="2057" width="10.7109375" style="3" customWidth="1"/>
    <col min="2058" max="2059" width="9.7109375" style="3" customWidth="1"/>
    <col min="2060" max="2060" width="21.140625" style="3" customWidth="1"/>
    <col min="2061" max="2061" width="15.140625" style="3" customWidth="1"/>
    <col min="2062" max="2304" width="9.140625" style="3"/>
    <col min="2305" max="2305" width="3.42578125" style="3" customWidth="1"/>
    <col min="2306" max="2306" width="28.7109375" style="3" customWidth="1"/>
    <col min="2307" max="2307" width="21.28515625" style="3" customWidth="1"/>
    <col min="2308" max="2309" width="20.7109375" style="3" customWidth="1"/>
    <col min="2310" max="2310" width="21.5703125" style="3" customWidth="1"/>
    <col min="2311" max="2311" width="20.7109375" style="3" customWidth="1"/>
    <col min="2312" max="2312" width="18.85546875" style="3" customWidth="1"/>
    <col min="2313" max="2313" width="10.7109375" style="3" customWidth="1"/>
    <col min="2314" max="2315" width="9.7109375" style="3" customWidth="1"/>
    <col min="2316" max="2316" width="21.140625" style="3" customWidth="1"/>
    <col min="2317" max="2317" width="15.140625" style="3" customWidth="1"/>
    <col min="2318" max="2560" width="9.140625" style="3"/>
    <col min="2561" max="2561" width="3.42578125" style="3" customWidth="1"/>
    <col min="2562" max="2562" width="28.7109375" style="3" customWidth="1"/>
    <col min="2563" max="2563" width="21.28515625" style="3" customWidth="1"/>
    <col min="2564" max="2565" width="20.7109375" style="3" customWidth="1"/>
    <col min="2566" max="2566" width="21.5703125" style="3" customWidth="1"/>
    <col min="2567" max="2567" width="20.7109375" style="3" customWidth="1"/>
    <col min="2568" max="2568" width="18.85546875" style="3" customWidth="1"/>
    <col min="2569" max="2569" width="10.7109375" style="3" customWidth="1"/>
    <col min="2570" max="2571" width="9.7109375" style="3" customWidth="1"/>
    <col min="2572" max="2572" width="21.140625" style="3" customWidth="1"/>
    <col min="2573" max="2573" width="15.140625" style="3" customWidth="1"/>
    <col min="2574" max="2816" width="9.140625" style="3"/>
    <col min="2817" max="2817" width="3.42578125" style="3" customWidth="1"/>
    <col min="2818" max="2818" width="28.7109375" style="3" customWidth="1"/>
    <col min="2819" max="2819" width="21.28515625" style="3" customWidth="1"/>
    <col min="2820" max="2821" width="20.7109375" style="3" customWidth="1"/>
    <col min="2822" max="2822" width="21.5703125" style="3" customWidth="1"/>
    <col min="2823" max="2823" width="20.7109375" style="3" customWidth="1"/>
    <col min="2824" max="2824" width="18.85546875" style="3" customWidth="1"/>
    <col min="2825" max="2825" width="10.7109375" style="3" customWidth="1"/>
    <col min="2826" max="2827" width="9.7109375" style="3" customWidth="1"/>
    <col min="2828" max="2828" width="21.140625" style="3" customWidth="1"/>
    <col min="2829" max="2829" width="15.140625" style="3" customWidth="1"/>
    <col min="2830" max="3072" width="9.140625" style="3"/>
    <col min="3073" max="3073" width="3.42578125" style="3" customWidth="1"/>
    <col min="3074" max="3074" width="28.7109375" style="3" customWidth="1"/>
    <col min="3075" max="3075" width="21.28515625" style="3" customWidth="1"/>
    <col min="3076" max="3077" width="20.7109375" style="3" customWidth="1"/>
    <col min="3078" max="3078" width="21.5703125" style="3" customWidth="1"/>
    <col min="3079" max="3079" width="20.7109375" style="3" customWidth="1"/>
    <col min="3080" max="3080" width="18.85546875" style="3" customWidth="1"/>
    <col min="3081" max="3081" width="10.7109375" style="3" customWidth="1"/>
    <col min="3082" max="3083" width="9.7109375" style="3" customWidth="1"/>
    <col min="3084" max="3084" width="21.140625" style="3" customWidth="1"/>
    <col min="3085" max="3085" width="15.140625" style="3" customWidth="1"/>
    <col min="3086" max="3328" width="9.140625" style="3"/>
    <col min="3329" max="3329" width="3.42578125" style="3" customWidth="1"/>
    <col min="3330" max="3330" width="28.7109375" style="3" customWidth="1"/>
    <col min="3331" max="3331" width="21.28515625" style="3" customWidth="1"/>
    <col min="3332" max="3333" width="20.7109375" style="3" customWidth="1"/>
    <col min="3334" max="3334" width="21.5703125" style="3" customWidth="1"/>
    <col min="3335" max="3335" width="20.7109375" style="3" customWidth="1"/>
    <col min="3336" max="3336" width="18.85546875" style="3" customWidth="1"/>
    <col min="3337" max="3337" width="10.7109375" style="3" customWidth="1"/>
    <col min="3338" max="3339" width="9.7109375" style="3" customWidth="1"/>
    <col min="3340" max="3340" width="21.140625" style="3" customWidth="1"/>
    <col min="3341" max="3341" width="15.140625" style="3" customWidth="1"/>
    <col min="3342" max="3584" width="9.140625" style="3"/>
    <col min="3585" max="3585" width="3.42578125" style="3" customWidth="1"/>
    <col min="3586" max="3586" width="28.7109375" style="3" customWidth="1"/>
    <col min="3587" max="3587" width="21.28515625" style="3" customWidth="1"/>
    <col min="3588" max="3589" width="20.7109375" style="3" customWidth="1"/>
    <col min="3590" max="3590" width="21.5703125" style="3" customWidth="1"/>
    <col min="3591" max="3591" width="20.7109375" style="3" customWidth="1"/>
    <col min="3592" max="3592" width="18.85546875" style="3" customWidth="1"/>
    <col min="3593" max="3593" width="10.7109375" style="3" customWidth="1"/>
    <col min="3594" max="3595" width="9.7109375" style="3" customWidth="1"/>
    <col min="3596" max="3596" width="21.140625" style="3" customWidth="1"/>
    <col min="3597" max="3597" width="15.140625" style="3" customWidth="1"/>
    <col min="3598" max="3840" width="9.140625" style="3"/>
    <col min="3841" max="3841" width="3.42578125" style="3" customWidth="1"/>
    <col min="3842" max="3842" width="28.7109375" style="3" customWidth="1"/>
    <col min="3843" max="3843" width="21.28515625" style="3" customWidth="1"/>
    <col min="3844" max="3845" width="20.7109375" style="3" customWidth="1"/>
    <col min="3846" max="3846" width="21.5703125" style="3" customWidth="1"/>
    <col min="3847" max="3847" width="20.7109375" style="3" customWidth="1"/>
    <col min="3848" max="3848" width="18.85546875" style="3" customWidth="1"/>
    <col min="3849" max="3849" width="10.7109375" style="3" customWidth="1"/>
    <col min="3850" max="3851" width="9.7109375" style="3" customWidth="1"/>
    <col min="3852" max="3852" width="21.140625" style="3" customWidth="1"/>
    <col min="3853" max="3853" width="15.140625" style="3" customWidth="1"/>
    <col min="3854" max="4096" width="9.140625" style="3"/>
    <col min="4097" max="4097" width="3.42578125" style="3" customWidth="1"/>
    <col min="4098" max="4098" width="28.7109375" style="3" customWidth="1"/>
    <col min="4099" max="4099" width="21.28515625" style="3" customWidth="1"/>
    <col min="4100" max="4101" width="20.7109375" style="3" customWidth="1"/>
    <col min="4102" max="4102" width="21.5703125" style="3" customWidth="1"/>
    <col min="4103" max="4103" width="20.7109375" style="3" customWidth="1"/>
    <col min="4104" max="4104" width="18.85546875" style="3" customWidth="1"/>
    <col min="4105" max="4105" width="10.7109375" style="3" customWidth="1"/>
    <col min="4106" max="4107" width="9.7109375" style="3" customWidth="1"/>
    <col min="4108" max="4108" width="21.140625" style="3" customWidth="1"/>
    <col min="4109" max="4109" width="15.140625" style="3" customWidth="1"/>
    <col min="4110" max="4352" width="9.140625" style="3"/>
    <col min="4353" max="4353" width="3.42578125" style="3" customWidth="1"/>
    <col min="4354" max="4354" width="28.7109375" style="3" customWidth="1"/>
    <col min="4355" max="4355" width="21.28515625" style="3" customWidth="1"/>
    <col min="4356" max="4357" width="20.7109375" style="3" customWidth="1"/>
    <col min="4358" max="4358" width="21.5703125" style="3" customWidth="1"/>
    <col min="4359" max="4359" width="20.7109375" style="3" customWidth="1"/>
    <col min="4360" max="4360" width="18.85546875" style="3" customWidth="1"/>
    <col min="4361" max="4361" width="10.7109375" style="3" customWidth="1"/>
    <col min="4362" max="4363" width="9.7109375" style="3" customWidth="1"/>
    <col min="4364" max="4364" width="21.140625" style="3" customWidth="1"/>
    <col min="4365" max="4365" width="15.140625" style="3" customWidth="1"/>
    <col min="4366" max="4608" width="9.140625" style="3"/>
    <col min="4609" max="4609" width="3.42578125" style="3" customWidth="1"/>
    <col min="4610" max="4610" width="28.7109375" style="3" customWidth="1"/>
    <col min="4611" max="4611" width="21.28515625" style="3" customWidth="1"/>
    <col min="4612" max="4613" width="20.7109375" style="3" customWidth="1"/>
    <col min="4614" max="4614" width="21.5703125" style="3" customWidth="1"/>
    <col min="4615" max="4615" width="20.7109375" style="3" customWidth="1"/>
    <col min="4616" max="4616" width="18.85546875" style="3" customWidth="1"/>
    <col min="4617" max="4617" width="10.7109375" style="3" customWidth="1"/>
    <col min="4618" max="4619" width="9.7109375" style="3" customWidth="1"/>
    <col min="4620" max="4620" width="21.140625" style="3" customWidth="1"/>
    <col min="4621" max="4621" width="15.140625" style="3" customWidth="1"/>
    <col min="4622" max="4864" width="9.140625" style="3"/>
    <col min="4865" max="4865" width="3.42578125" style="3" customWidth="1"/>
    <col min="4866" max="4866" width="28.7109375" style="3" customWidth="1"/>
    <col min="4867" max="4867" width="21.28515625" style="3" customWidth="1"/>
    <col min="4868" max="4869" width="20.7109375" style="3" customWidth="1"/>
    <col min="4870" max="4870" width="21.5703125" style="3" customWidth="1"/>
    <col min="4871" max="4871" width="20.7109375" style="3" customWidth="1"/>
    <col min="4872" max="4872" width="18.85546875" style="3" customWidth="1"/>
    <col min="4873" max="4873" width="10.7109375" style="3" customWidth="1"/>
    <col min="4874" max="4875" width="9.7109375" style="3" customWidth="1"/>
    <col min="4876" max="4876" width="21.140625" style="3" customWidth="1"/>
    <col min="4877" max="4877" width="15.140625" style="3" customWidth="1"/>
    <col min="4878" max="5120" width="9.140625" style="3"/>
    <col min="5121" max="5121" width="3.42578125" style="3" customWidth="1"/>
    <col min="5122" max="5122" width="28.7109375" style="3" customWidth="1"/>
    <col min="5123" max="5123" width="21.28515625" style="3" customWidth="1"/>
    <col min="5124" max="5125" width="20.7109375" style="3" customWidth="1"/>
    <col min="5126" max="5126" width="21.5703125" style="3" customWidth="1"/>
    <col min="5127" max="5127" width="20.7109375" style="3" customWidth="1"/>
    <col min="5128" max="5128" width="18.85546875" style="3" customWidth="1"/>
    <col min="5129" max="5129" width="10.7109375" style="3" customWidth="1"/>
    <col min="5130" max="5131" width="9.7109375" style="3" customWidth="1"/>
    <col min="5132" max="5132" width="21.140625" style="3" customWidth="1"/>
    <col min="5133" max="5133" width="15.140625" style="3" customWidth="1"/>
    <col min="5134" max="5376" width="9.140625" style="3"/>
    <col min="5377" max="5377" width="3.42578125" style="3" customWidth="1"/>
    <col min="5378" max="5378" width="28.7109375" style="3" customWidth="1"/>
    <col min="5379" max="5379" width="21.28515625" style="3" customWidth="1"/>
    <col min="5380" max="5381" width="20.7109375" style="3" customWidth="1"/>
    <col min="5382" max="5382" width="21.5703125" style="3" customWidth="1"/>
    <col min="5383" max="5383" width="20.7109375" style="3" customWidth="1"/>
    <col min="5384" max="5384" width="18.85546875" style="3" customWidth="1"/>
    <col min="5385" max="5385" width="10.7109375" style="3" customWidth="1"/>
    <col min="5386" max="5387" width="9.7109375" style="3" customWidth="1"/>
    <col min="5388" max="5388" width="21.140625" style="3" customWidth="1"/>
    <col min="5389" max="5389" width="15.140625" style="3" customWidth="1"/>
    <col min="5390" max="5632" width="9.140625" style="3"/>
    <col min="5633" max="5633" width="3.42578125" style="3" customWidth="1"/>
    <col min="5634" max="5634" width="28.7109375" style="3" customWidth="1"/>
    <col min="5635" max="5635" width="21.28515625" style="3" customWidth="1"/>
    <col min="5636" max="5637" width="20.7109375" style="3" customWidth="1"/>
    <col min="5638" max="5638" width="21.5703125" style="3" customWidth="1"/>
    <col min="5639" max="5639" width="20.7109375" style="3" customWidth="1"/>
    <col min="5640" max="5640" width="18.85546875" style="3" customWidth="1"/>
    <col min="5641" max="5641" width="10.7109375" style="3" customWidth="1"/>
    <col min="5642" max="5643" width="9.7109375" style="3" customWidth="1"/>
    <col min="5644" max="5644" width="21.140625" style="3" customWidth="1"/>
    <col min="5645" max="5645" width="15.140625" style="3" customWidth="1"/>
    <col min="5646" max="5888" width="9.140625" style="3"/>
    <col min="5889" max="5889" width="3.42578125" style="3" customWidth="1"/>
    <col min="5890" max="5890" width="28.7109375" style="3" customWidth="1"/>
    <col min="5891" max="5891" width="21.28515625" style="3" customWidth="1"/>
    <col min="5892" max="5893" width="20.7109375" style="3" customWidth="1"/>
    <col min="5894" max="5894" width="21.5703125" style="3" customWidth="1"/>
    <col min="5895" max="5895" width="20.7109375" style="3" customWidth="1"/>
    <col min="5896" max="5896" width="18.85546875" style="3" customWidth="1"/>
    <col min="5897" max="5897" width="10.7109375" style="3" customWidth="1"/>
    <col min="5898" max="5899" width="9.7109375" style="3" customWidth="1"/>
    <col min="5900" max="5900" width="21.140625" style="3" customWidth="1"/>
    <col min="5901" max="5901" width="15.140625" style="3" customWidth="1"/>
    <col min="5902" max="6144" width="9.140625" style="3"/>
    <col min="6145" max="6145" width="3.42578125" style="3" customWidth="1"/>
    <col min="6146" max="6146" width="28.7109375" style="3" customWidth="1"/>
    <col min="6147" max="6147" width="21.28515625" style="3" customWidth="1"/>
    <col min="6148" max="6149" width="20.7109375" style="3" customWidth="1"/>
    <col min="6150" max="6150" width="21.5703125" style="3" customWidth="1"/>
    <col min="6151" max="6151" width="20.7109375" style="3" customWidth="1"/>
    <col min="6152" max="6152" width="18.85546875" style="3" customWidth="1"/>
    <col min="6153" max="6153" width="10.7109375" style="3" customWidth="1"/>
    <col min="6154" max="6155" width="9.7109375" style="3" customWidth="1"/>
    <col min="6156" max="6156" width="21.140625" style="3" customWidth="1"/>
    <col min="6157" max="6157" width="15.140625" style="3" customWidth="1"/>
    <col min="6158" max="6400" width="9.140625" style="3"/>
    <col min="6401" max="6401" width="3.42578125" style="3" customWidth="1"/>
    <col min="6402" max="6402" width="28.7109375" style="3" customWidth="1"/>
    <col min="6403" max="6403" width="21.28515625" style="3" customWidth="1"/>
    <col min="6404" max="6405" width="20.7109375" style="3" customWidth="1"/>
    <col min="6406" max="6406" width="21.5703125" style="3" customWidth="1"/>
    <col min="6407" max="6407" width="20.7109375" style="3" customWidth="1"/>
    <col min="6408" max="6408" width="18.85546875" style="3" customWidth="1"/>
    <col min="6409" max="6409" width="10.7109375" style="3" customWidth="1"/>
    <col min="6410" max="6411" width="9.7109375" style="3" customWidth="1"/>
    <col min="6412" max="6412" width="21.140625" style="3" customWidth="1"/>
    <col min="6413" max="6413" width="15.140625" style="3" customWidth="1"/>
    <col min="6414" max="6656" width="9.140625" style="3"/>
    <col min="6657" max="6657" width="3.42578125" style="3" customWidth="1"/>
    <col min="6658" max="6658" width="28.7109375" style="3" customWidth="1"/>
    <col min="6659" max="6659" width="21.28515625" style="3" customWidth="1"/>
    <col min="6660" max="6661" width="20.7109375" style="3" customWidth="1"/>
    <col min="6662" max="6662" width="21.5703125" style="3" customWidth="1"/>
    <col min="6663" max="6663" width="20.7109375" style="3" customWidth="1"/>
    <col min="6664" max="6664" width="18.85546875" style="3" customWidth="1"/>
    <col min="6665" max="6665" width="10.7109375" style="3" customWidth="1"/>
    <col min="6666" max="6667" width="9.7109375" style="3" customWidth="1"/>
    <col min="6668" max="6668" width="21.140625" style="3" customWidth="1"/>
    <col min="6669" max="6669" width="15.140625" style="3" customWidth="1"/>
    <col min="6670" max="6912" width="9.140625" style="3"/>
    <col min="6913" max="6913" width="3.42578125" style="3" customWidth="1"/>
    <col min="6914" max="6914" width="28.7109375" style="3" customWidth="1"/>
    <col min="6915" max="6915" width="21.28515625" style="3" customWidth="1"/>
    <col min="6916" max="6917" width="20.7109375" style="3" customWidth="1"/>
    <col min="6918" max="6918" width="21.5703125" style="3" customWidth="1"/>
    <col min="6919" max="6919" width="20.7109375" style="3" customWidth="1"/>
    <col min="6920" max="6920" width="18.85546875" style="3" customWidth="1"/>
    <col min="6921" max="6921" width="10.7109375" style="3" customWidth="1"/>
    <col min="6922" max="6923" width="9.7109375" style="3" customWidth="1"/>
    <col min="6924" max="6924" width="21.140625" style="3" customWidth="1"/>
    <col min="6925" max="6925" width="15.140625" style="3" customWidth="1"/>
    <col min="6926" max="7168" width="9.140625" style="3"/>
    <col min="7169" max="7169" width="3.42578125" style="3" customWidth="1"/>
    <col min="7170" max="7170" width="28.7109375" style="3" customWidth="1"/>
    <col min="7171" max="7171" width="21.28515625" style="3" customWidth="1"/>
    <col min="7172" max="7173" width="20.7109375" style="3" customWidth="1"/>
    <col min="7174" max="7174" width="21.5703125" style="3" customWidth="1"/>
    <col min="7175" max="7175" width="20.7109375" style="3" customWidth="1"/>
    <col min="7176" max="7176" width="18.85546875" style="3" customWidth="1"/>
    <col min="7177" max="7177" width="10.7109375" style="3" customWidth="1"/>
    <col min="7178" max="7179" width="9.7109375" style="3" customWidth="1"/>
    <col min="7180" max="7180" width="21.140625" style="3" customWidth="1"/>
    <col min="7181" max="7181" width="15.140625" style="3" customWidth="1"/>
    <col min="7182" max="7424" width="9.140625" style="3"/>
    <col min="7425" max="7425" width="3.42578125" style="3" customWidth="1"/>
    <col min="7426" max="7426" width="28.7109375" style="3" customWidth="1"/>
    <col min="7427" max="7427" width="21.28515625" style="3" customWidth="1"/>
    <col min="7428" max="7429" width="20.7109375" style="3" customWidth="1"/>
    <col min="7430" max="7430" width="21.5703125" style="3" customWidth="1"/>
    <col min="7431" max="7431" width="20.7109375" style="3" customWidth="1"/>
    <col min="7432" max="7432" width="18.85546875" style="3" customWidth="1"/>
    <col min="7433" max="7433" width="10.7109375" style="3" customWidth="1"/>
    <col min="7434" max="7435" width="9.7109375" style="3" customWidth="1"/>
    <col min="7436" max="7436" width="21.140625" style="3" customWidth="1"/>
    <col min="7437" max="7437" width="15.140625" style="3" customWidth="1"/>
    <col min="7438" max="7680" width="9.140625" style="3"/>
    <col min="7681" max="7681" width="3.42578125" style="3" customWidth="1"/>
    <col min="7682" max="7682" width="28.7109375" style="3" customWidth="1"/>
    <col min="7683" max="7683" width="21.28515625" style="3" customWidth="1"/>
    <col min="7684" max="7685" width="20.7109375" style="3" customWidth="1"/>
    <col min="7686" max="7686" width="21.5703125" style="3" customWidth="1"/>
    <col min="7687" max="7687" width="20.7109375" style="3" customWidth="1"/>
    <col min="7688" max="7688" width="18.85546875" style="3" customWidth="1"/>
    <col min="7689" max="7689" width="10.7109375" style="3" customWidth="1"/>
    <col min="7690" max="7691" width="9.7109375" style="3" customWidth="1"/>
    <col min="7692" max="7692" width="21.140625" style="3" customWidth="1"/>
    <col min="7693" max="7693" width="15.140625" style="3" customWidth="1"/>
    <col min="7694" max="7936" width="9.140625" style="3"/>
    <col min="7937" max="7937" width="3.42578125" style="3" customWidth="1"/>
    <col min="7938" max="7938" width="28.7109375" style="3" customWidth="1"/>
    <col min="7939" max="7939" width="21.28515625" style="3" customWidth="1"/>
    <col min="7940" max="7941" width="20.7109375" style="3" customWidth="1"/>
    <col min="7942" max="7942" width="21.5703125" style="3" customWidth="1"/>
    <col min="7943" max="7943" width="20.7109375" style="3" customWidth="1"/>
    <col min="7944" max="7944" width="18.85546875" style="3" customWidth="1"/>
    <col min="7945" max="7945" width="10.7109375" style="3" customWidth="1"/>
    <col min="7946" max="7947" width="9.7109375" style="3" customWidth="1"/>
    <col min="7948" max="7948" width="21.140625" style="3" customWidth="1"/>
    <col min="7949" max="7949" width="15.140625" style="3" customWidth="1"/>
    <col min="7950" max="8192" width="9.140625" style="3"/>
    <col min="8193" max="8193" width="3.42578125" style="3" customWidth="1"/>
    <col min="8194" max="8194" width="28.7109375" style="3" customWidth="1"/>
    <col min="8195" max="8195" width="21.28515625" style="3" customWidth="1"/>
    <col min="8196" max="8197" width="20.7109375" style="3" customWidth="1"/>
    <col min="8198" max="8198" width="21.5703125" style="3" customWidth="1"/>
    <col min="8199" max="8199" width="20.7109375" style="3" customWidth="1"/>
    <col min="8200" max="8200" width="18.85546875" style="3" customWidth="1"/>
    <col min="8201" max="8201" width="10.7109375" style="3" customWidth="1"/>
    <col min="8202" max="8203" width="9.7109375" style="3" customWidth="1"/>
    <col min="8204" max="8204" width="21.140625" style="3" customWidth="1"/>
    <col min="8205" max="8205" width="15.140625" style="3" customWidth="1"/>
    <col min="8206" max="8448" width="9.140625" style="3"/>
    <col min="8449" max="8449" width="3.42578125" style="3" customWidth="1"/>
    <col min="8450" max="8450" width="28.7109375" style="3" customWidth="1"/>
    <col min="8451" max="8451" width="21.28515625" style="3" customWidth="1"/>
    <col min="8452" max="8453" width="20.7109375" style="3" customWidth="1"/>
    <col min="8454" max="8454" width="21.5703125" style="3" customWidth="1"/>
    <col min="8455" max="8455" width="20.7109375" style="3" customWidth="1"/>
    <col min="8456" max="8456" width="18.85546875" style="3" customWidth="1"/>
    <col min="8457" max="8457" width="10.7109375" style="3" customWidth="1"/>
    <col min="8458" max="8459" width="9.7109375" style="3" customWidth="1"/>
    <col min="8460" max="8460" width="21.140625" style="3" customWidth="1"/>
    <col min="8461" max="8461" width="15.140625" style="3" customWidth="1"/>
    <col min="8462" max="8704" width="9.140625" style="3"/>
    <col min="8705" max="8705" width="3.42578125" style="3" customWidth="1"/>
    <col min="8706" max="8706" width="28.7109375" style="3" customWidth="1"/>
    <col min="8707" max="8707" width="21.28515625" style="3" customWidth="1"/>
    <col min="8708" max="8709" width="20.7109375" style="3" customWidth="1"/>
    <col min="8710" max="8710" width="21.5703125" style="3" customWidth="1"/>
    <col min="8711" max="8711" width="20.7109375" style="3" customWidth="1"/>
    <col min="8712" max="8712" width="18.85546875" style="3" customWidth="1"/>
    <col min="8713" max="8713" width="10.7109375" style="3" customWidth="1"/>
    <col min="8714" max="8715" width="9.7109375" style="3" customWidth="1"/>
    <col min="8716" max="8716" width="21.140625" style="3" customWidth="1"/>
    <col min="8717" max="8717" width="15.140625" style="3" customWidth="1"/>
    <col min="8718" max="8960" width="9.140625" style="3"/>
    <col min="8961" max="8961" width="3.42578125" style="3" customWidth="1"/>
    <col min="8962" max="8962" width="28.7109375" style="3" customWidth="1"/>
    <col min="8963" max="8963" width="21.28515625" style="3" customWidth="1"/>
    <col min="8964" max="8965" width="20.7109375" style="3" customWidth="1"/>
    <col min="8966" max="8966" width="21.5703125" style="3" customWidth="1"/>
    <col min="8967" max="8967" width="20.7109375" style="3" customWidth="1"/>
    <col min="8968" max="8968" width="18.85546875" style="3" customWidth="1"/>
    <col min="8969" max="8969" width="10.7109375" style="3" customWidth="1"/>
    <col min="8970" max="8971" width="9.7109375" style="3" customWidth="1"/>
    <col min="8972" max="8972" width="21.140625" style="3" customWidth="1"/>
    <col min="8973" max="8973" width="15.140625" style="3" customWidth="1"/>
    <col min="8974" max="9216" width="9.140625" style="3"/>
    <col min="9217" max="9217" width="3.42578125" style="3" customWidth="1"/>
    <col min="9218" max="9218" width="28.7109375" style="3" customWidth="1"/>
    <col min="9219" max="9219" width="21.28515625" style="3" customWidth="1"/>
    <col min="9220" max="9221" width="20.7109375" style="3" customWidth="1"/>
    <col min="9222" max="9222" width="21.5703125" style="3" customWidth="1"/>
    <col min="9223" max="9223" width="20.7109375" style="3" customWidth="1"/>
    <col min="9224" max="9224" width="18.85546875" style="3" customWidth="1"/>
    <col min="9225" max="9225" width="10.7109375" style="3" customWidth="1"/>
    <col min="9226" max="9227" width="9.7109375" style="3" customWidth="1"/>
    <col min="9228" max="9228" width="21.140625" style="3" customWidth="1"/>
    <col min="9229" max="9229" width="15.140625" style="3" customWidth="1"/>
    <col min="9230" max="9472" width="9.140625" style="3"/>
    <col min="9473" max="9473" width="3.42578125" style="3" customWidth="1"/>
    <col min="9474" max="9474" width="28.7109375" style="3" customWidth="1"/>
    <col min="9475" max="9475" width="21.28515625" style="3" customWidth="1"/>
    <col min="9476" max="9477" width="20.7109375" style="3" customWidth="1"/>
    <col min="9478" max="9478" width="21.5703125" style="3" customWidth="1"/>
    <col min="9479" max="9479" width="20.7109375" style="3" customWidth="1"/>
    <col min="9480" max="9480" width="18.85546875" style="3" customWidth="1"/>
    <col min="9481" max="9481" width="10.7109375" style="3" customWidth="1"/>
    <col min="9482" max="9483" width="9.7109375" style="3" customWidth="1"/>
    <col min="9484" max="9484" width="21.140625" style="3" customWidth="1"/>
    <col min="9485" max="9485" width="15.140625" style="3" customWidth="1"/>
    <col min="9486" max="9728" width="9.140625" style="3"/>
    <col min="9729" max="9729" width="3.42578125" style="3" customWidth="1"/>
    <col min="9730" max="9730" width="28.7109375" style="3" customWidth="1"/>
    <col min="9731" max="9731" width="21.28515625" style="3" customWidth="1"/>
    <col min="9732" max="9733" width="20.7109375" style="3" customWidth="1"/>
    <col min="9734" max="9734" width="21.5703125" style="3" customWidth="1"/>
    <col min="9735" max="9735" width="20.7109375" style="3" customWidth="1"/>
    <col min="9736" max="9736" width="18.85546875" style="3" customWidth="1"/>
    <col min="9737" max="9737" width="10.7109375" style="3" customWidth="1"/>
    <col min="9738" max="9739" width="9.7109375" style="3" customWidth="1"/>
    <col min="9740" max="9740" width="21.140625" style="3" customWidth="1"/>
    <col min="9741" max="9741" width="15.140625" style="3" customWidth="1"/>
    <col min="9742" max="9984" width="9.140625" style="3"/>
    <col min="9985" max="9985" width="3.42578125" style="3" customWidth="1"/>
    <col min="9986" max="9986" width="28.7109375" style="3" customWidth="1"/>
    <col min="9987" max="9987" width="21.28515625" style="3" customWidth="1"/>
    <col min="9988" max="9989" width="20.7109375" style="3" customWidth="1"/>
    <col min="9990" max="9990" width="21.5703125" style="3" customWidth="1"/>
    <col min="9991" max="9991" width="20.7109375" style="3" customWidth="1"/>
    <col min="9992" max="9992" width="18.85546875" style="3" customWidth="1"/>
    <col min="9993" max="9993" width="10.7109375" style="3" customWidth="1"/>
    <col min="9994" max="9995" width="9.7109375" style="3" customWidth="1"/>
    <col min="9996" max="9996" width="21.140625" style="3" customWidth="1"/>
    <col min="9997" max="9997" width="15.140625" style="3" customWidth="1"/>
    <col min="9998" max="10240" width="9.140625" style="3"/>
    <col min="10241" max="10241" width="3.42578125" style="3" customWidth="1"/>
    <col min="10242" max="10242" width="28.7109375" style="3" customWidth="1"/>
    <col min="10243" max="10243" width="21.28515625" style="3" customWidth="1"/>
    <col min="10244" max="10245" width="20.7109375" style="3" customWidth="1"/>
    <col min="10246" max="10246" width="21.5703125" style="3" customWidth="1"/>
    <col min="10247" max="10247" width="20.7109375" style="3" customWidth="1"/>
    <col min="10248" max="10248" width="18.85546875" style="3" customWidth="1"/>
    <col min="10249" max="10249" width="10.7109375" style="3" customWidth="1"/>
    <col min="10250" max="10251" width="9.7109375" style="3" customWidth="1"/>
    <col min="10252" max="10252" width="21.140625" style="3" customWidth="1"/>
    <col min="10253" max="10253" width="15.140625" style="3" customWidth="1"/>
    <col min="10254" max="10496" width="9.140625" style="3"/>
    <col min="10497" max="10497" width="3.42578125" style="3" customWidth="1"/>
    <col min="10498" max="10498" width="28.7109375" style="3" customWidth="1"/>
    <col min="10499" max="10499" width="21.28515625" style="3" customWidth="1"/>
    <col min="10500" max="10501" width="20.7109375" style="3" customWidth="1"/>
    <col min="10502" max="10502" width="21.5703125" style="3" customWidth="1"/>
    <col min="10503" max="10503" width="20.7109375" style="3" customWidth="1"/>
    <col min="10504" max="10504" width="18.85546875" style="3" customWidth="1"/>
    <col min="10505" max="10505" width="10.7109375" style="3" customWidth="1"/>
    <col min="10506" max="10507" width="9.7109375" style="3" customWidth="1"/>
    <col min="10508" max="10508" width="21.140625" style="3" customWidth="1"/>
    <col min="10509" max="10509" width="15.140625" style="3" customWidth="1"/>
    <col min="10510" max="10752" width="9.140625" style="3"/>
    <col min="10753" max="10753" width="3.42578125" style="3" customWidth="1"/>
    <col min="10754" max="10754" width="28.7109375" style="3" customWidth="1"/>
    <col min="10755" max="10755" width="21.28515625" style="3" customWidth="1"/>
    <col min="10756" max="10757" width="20.7109375" style="3" customWidth="1"/>
    <col min="10758" max="10758" width="21.5703125" style="3" customWidth="1"/>
    <col min="10759" max="10759" width="20.7109375" style="3" customWidth="1"/>
    <col min="10760" max="10760" width="18.85546875" style="3" customWidth="1"/>
    <col min="10761" max="10761" width="10.7109375" style="3" customWidth="1"/>
    <col min="10762" max="10763" width="9.7109375" style="3" customWidth="1"/>
    <col min="10764" max="10764" width="21.140625" style="3" customWidth="1"/>
    <col min="10765" max="10765" width="15.140625" style="3" customWidth="1"/>
    <col min="10766" max="11008" width="9.140625" style="3"/>
    <col min="11009" max="11009" width="3.42578125" style="3" customWidth="1"/>
    <col min="11010" max="11010" width="28.7109375" style="3" customWidth="1"/>
    <col min="11011" max="11011" width="21.28515625" style="3" customWidth="1"/>
    <col min="11012" max="11013" width="20.7109375" style="3" customWidth="1"/>
    <col min="11014" max="11014" width="21.5703125" style="3" customWidth="1"/>
    <col min="11015" max="11015" width="20.7109375" style="3" customWidth="1"/>
    <col min="11016" max="11016" width="18.85546875" style="3" customWidth="1"/>
    <col min="11017" max="11017" width="10.7109375" style="3" customWidth="1"/>
    <col min="11018" max="11019" width="9.7109375" style="3" customWidth="1"/>
    <col min="11020" max="11020" width="21.140625" style="3" customWidth="1"/>
    <col min="11021" max="11021" width="15.140625" style="3" customWidth="1"/>
    <col min="11022" max="11264" width="9.140625" style="3"/>
    <col min="11265" max="11265" width="3.42578125" style="3" customWidth="1"/>
    <col min="11266" max="11266" width="28.7109375" style="3" customWidth="1"/>
    <col min="11267" max="11267" width="21.28515625" style="3" customWidth="1"/>
    <col min="11268" max="11269" width="20.7109375" style="3" customWidth="1"/>
    <col min="11270" max="11270" width="21.5703125" style="3" customWidth="1"/>
    <col min="11271" max="11271" width="20.7109375" style="3" customWidth="1"/>
    <col min="11272" max="11272" width="18.85546875" style="3" customWidth="1"/>
    <col min="11273" max="11273" width="10.7109375" style="3" customWidth="1"/>
    <col min="11274" max="11275" width="9.7109375" style="3" customWidth="1"/>
    <col min="11276" max="11276" width="21.140625" style="3" customWidth="1"/>
    <col min="11277" max="11277" width="15.140625" style="3" customWidth="1"/>
    <col min="11278" max="11520" width="9.140625" style="3"/>
    <col min="11521" max="11521" width="3.42578125" style="3" customWidth="1"/>
    <col min="11522" max="11522" width="28.7109375" style="3" customWidth="1"/>
    <col min="11523" max="11523" width="21.28515625" style="3" customWidth="1"/>
    <col min="11524" max="11525" width="20.7109375" style="3" customWidth="1"/>
    <col min="11526" max="11526" width="21.5703125" style="3" customWidth="1"/>
    <col min="11527" max="11527" width="20.7109375" style="3" customWidth="1"/>
    <col min="11528" max="11528" width="18.85546875" style="3" customWidth="1"/>
    <col min="11529" max="11529" width="10.7109375" style="3" customWidth="1"/>
    <col min="11530" max="11531" width="9.7109375" style="3" customWidth="1"/>
    <col min="11532" max="11532" width="21.140625" style="3" customWidth="1"/>
    <col min="11533" max="11533" width="15.140625" style="3" customWidth="1"/>
    <col min="11534" max="11776" width="9.140625" style="3"/>
    <col min="11777" max="11777" width="3.42578125" style="3" customWidth="1"/>
    <col min="11778" max="11778" width="28.7109375" style="3" customWidth="1"/>
    <col min="11779" max="11779" width="21.28515625" style="3" customWidth="1"/>
    <col min="11780" max="11781" width="20.7109375" style="3" customWidth="1"/>
    <col min="11782" max="11782" width="21.5703125" style="3" customWidth="1"/>
    <col min="11783" max="11783" width="20.7109375" style="3" customWidth="1"/>
    <col min="11784" max="11784" width="18.85546875" style="3" customWidth="1"/>
    <col min="11785" max="11785" width="10.7109375" style="3" customWidth="1"/>
    <col min="11786" max="11787" width="9.7109375" style="3" customWidth="1"/>
    <col min="11788" max="11788" width="21.140625" style="3" customWidth="1"/>
    <col min="11789" max="11789" width="15.140625" style="3" customWidth="1"/>
    <col min="11790" max="12032" width="9.140625" style="3"/>
    <col min="12033" max="12033" width="3.42578125" style="3" customWidth="1"/>
    <col min="12034" max="12034" width="28.7109375" style="3" customWidth="1"/>
    <col min="12035" max="12035" width="21.28515625" style="3" customWidth="1"/>
    <col min="12036" max="12037" width="20.7109375" style="3" customWidth="1"/>
    <col min="12038" max="12038" width="21.5703125" style="3" customWidth="1"/>
    <col min="12039" max="12039" width="20.7109375" style="3" customWidth="1"/>
    <col min="12040" max="12040" width="18.85546875" style="3" customWidth="1"/>
    <col min="12041" max="12041" width="10.7109375" style="3" customWidth="1"/>
    <col min="12042" max="12043" width="9.7109375" style="3" customWidth="1"/>
    <col min="12044" max="12044" width="21.140625" style="3" customWidth="1"/>
    <col min="12045" max="12045" width="15.140625" style="3" customWidth="1"/>
    <col min="12046" max="12288" width="9.140625" style="3"/>
    <col min="12289" max="12289" width="3.42578125" style="3" customWidth="1"/>
    <col min="12290" max="12290" width="28.7109375" style="3" customWidth="1"/>
    <col min="12291" max="12291" width="21.28515625" style="3" customWidth="1"/>
    <col min="12292" max="12293" width="20.7109375" style="3" customWidth="1"/>
    <col min="12294" max="12294" width="21.5703125" style="3" customWidth="1"/>
    <col min="12295" max="12295" width="20.7109375" style="3" customWidth="1"/>
    <col min="12296" max="12296" width="18.85546875" style="3" customWidth="1"/>
    <col min="12297" max="12297" width="10.7109375" style="3" customWidth="1"/>
    <col min="12298" max="12299" width="9.7109375" style="3" customWidth="1"/>
    <col min="12300" max="12300" width="21.140625" style="3" customWidth="1"/>
    <col min="12301" max="12301" width="15.140625" style="3" customWidth="1"/>
    <col min="12302" max="12544" width="9.140625" style="3"/>
    <col min="12545" max="12545" width="3.42578125" style="3" customWidth="1"/>
    <col min="12546" max="12546" width="28.7109375" style="3" customWidth="1"/>
    <col min="12547" max="12547" width="21.28515625" style="3" customWidth="1"/>
    <col min="12548" max="12549" width="20.7109375" style="3" customWidth="1"/>
    <col min="12550" max="12550" width="21.5703125" style="3" customWidth="1"/>
    <col min="12551" max="12551" width="20.7109375" style="3" customWidth="1"/>
    <col min="12552" max="12552" width="18.85546875" style="3" customWidth="1"/>
    <col min="12553" max="12553" width="10.7109375" style="3" customWidth="1"/>
    <col min="12554" max="12555" width="9.7109375" style="3" customWidth="1"/>
    <col min="12556" max="12556" width="21.140625" style="3" customWidth="1"/>
    <col min="12557" max="12557" width="15.140625" style="3" customWidth="1"/>
    <col min="12558" max="12800" width="9.140625" style="3"/>
    <col min="12801" max="12801" width="3.42578125" style="3" customWidth="1"/>
    <col min="12802" max="12802" width="28.7109375" style="3" customWidth="1"/>
    <col min="12803" max="12803" width="21.28515625" style="3" customWidth="1"/>
    <col min="12804" max="12805" width="20.7109375" style="3" customWidth="1"/>
    <col min="12806" max="12806" width="21.5703125" style="3" customWidth="1"/>
    <col min="12807" max="12807" width="20.7109375" style="3" customWidth="1"/>
    <col min="12808" max="12808" width="18.85546875" style="3" customWidth="1"/>
    <col min="12809" max="12809" width="10.7109375" style="3" customWidth="1"/>
    <col min="12810" max="12811" width="9.7109375" style="3" customWidth="1"/>
    <col min="12812" max="12812" width="21.140625" style="3" customWidth="1"/>
    <col min="12813" max="12813" width="15.140625" style="3" customWidth="1"/>
    <col min="12814" max="13056" width="9.140625" style="3"/>
    <col min="13057" max="13057" width="3.42578125" style="3" customWidth="1"/>
    <col min="13058" max="13058" width="28.7109375" style="3" customWidth="1"/>
    <col min="13059" max="13059" width="21.28515625" style="3" customWidth="1"/>
    <col min="13060" max="13061" width="20.7109375" style="3" customWidth="1"/>
    <col min="13062" max="13062" width="21.5703125" style="3" customWidth="1"/>
    <col min="13063" max="13063" width="20.7109375" style="3" customWidth="1"/>
    <col min="13064" max="13064" width="18.85546875" style="3" customWidth="1"/>
    <col min="13065" max="13065" width="10.7109375" style="3" customWidth="1"/>
    <col min="13066" max="13067" width="9.7109375" style="3" customWidth="1"/>
    <col min="13068" max="13068" width="21.140625" style="3" customWidth="1"/>
    <col min="13069" max="13069" width="15.140625" style="3" customWidth="1"/>
    <col min="13070" max="13312" width="9.140625" style="3"/>
    <col min="13313" max="13313" width="3.42578125" style="3" customWidth="1"/>
    <col min="13314" max="13314" width="28.7109375" style="3" customWidth="1"/>
    <col min="13315" max="13315" width="21.28515625" style="3" customWidth="1"/>
    <col min="13316" max="13317" width="20.7109375" style="3" customWidth="1"/>
    <col min="13318" max="13318" width="21.5703125" style="3" customWidth="1"/>
    <col min="13319" max="13319" width="20.7109375" style="3" customWidth="1"/>
    <col min="13320" max="13320" width="18.85546875" style="3" customWidth="1"/>
    <col min="13321" max="13321" width="10.7109375" style="3" customWidth="1"/>
    <col min="13322" max="13323" width="9.7109375" style="3" customWidth="1"/>
    <col min="13324" max="13324" width="21.140625" style="3" customWidth="1"/>
    <col min="13325" max="13325" width="15.140625" style="3" customWidth="1"/>
    <col min="13326" max="13568" width="9.140625" style="3"/>
    <col min="13569" max="13569" width="3.42578125" style="3" customWidth="1"/>
    <col min="13570" max="13570" width="28.7109375" style="3" customWidth="1"/>
    <col min="13571" max="13571" width="21.28515625" style="3" customWidth="1"/>
    <col min="13572" max="13573" width="20.7109375" style="3" customWidth="1"/>
    <col min="13574" max="13574" width="21.5703125" style="3" customWidth="1"/>
    <col min="13575" max="13575" width="20.7109375" style="3" customWidth="1"/>
    <col min="13576" max="13576" width="18.85546875" style="3" customWidth="1"/>
    <col min="13577" max="13577" width="10.7109375" style="3" customWidth="1"/>
    <col min="13578" max="13579" width="9.7109375" style="3" customWidth="1"/>
    <col min="13580" max="13580" width="21.140625" style="3" customWidth="1"/>
    <col min="13581" max="13581" width="15.140625" style="3" customWidth="1"/>
    <col min="13582" max="13824" width="9.140625" style="3"/>
    <col min="13825" max="13825" width="3.42578125" style="3" customWidth="1"/>
    <col min="13826" max="13826" width="28.7109375" style="3" customWidth="1"/>
    <col min="13827" max="13827" width="21.28515625" style="3" customWidth="1"/>
    <col min="13828" max="13829" width="20.7109375" style="3" customWidth="1"/>
    <col min="13830" max="13830" width="21.5703125" style="3" customWidth="1"/>
    <col min="13831" max="13831" width="20.7109375" style="3" customWidth="1"/>
    <col min="13832" max="13832" width="18.85546875" style="3" customWidth="1"/>
    <col min="13833" max="13833" width="10.7109375" style="3" customWidth="1"/>
    <col min="13834" max="13835" width="9.7109375" style="3" customWidth="1"/>
    <col min="13836" max="13836" width="21.140625" style="3" customWidth="1"/>
    <col min="13837" max="13837" width="15.140625" style="3" customWidth="1"/>
    <col min="13838" max="14080" width="9.140625" style="3"/>
    <col min="14081" max="14081" width="3.42578125" style="3" customWidth="1"/>
    <col min="14082" max="14082" width="28.7109375" style="3" customWidth="1"/>
    <col min="14083" max="14083" width="21.28515625" style="3" customWidth="1"/>
    <col min="14084" max="14085" width="20.7109375" style="3" customWidth="1"/>
    <col min="14086" max="14086" width="21.5703125" style="3" customWidth="1"/>
    <col min="14087" max="14087" width="20.7109375" style="3" customWidth="1"/>
    <col min="14088" max="14088" width="18.85546875" style="3" customWidth="1"/>
    <col min="14089" max="14089" width="10.7109375" style="3" customWidth="1"/>
    <col min="14090" max="14091" width="9.7109375" style="3" customWidth="1"/>
    <col min="14092" max="14092" width="21.140625" style="3" customWidth="1"/>
    <col min="14093" max="14093" width="15.140625" style="3" customWidth="1"/>
    <col min="14094" max="14336" width="9.140625" style="3"/>
    <col min="14337" max="14337" width="3.42578125" style="3" customWidth="1"/>
    <col min="14338" max="14338" width="28.7109375" style="3" customWidth="1"/>
    <col min="14339" max="14339" width="21.28515625" style="3" customWidth="1"/>
    <col min="14340" max="14341" width="20.7109375" style="3" customWidth="1"/>
    <col min="14342" max="14342" width="21.5703125" style="3" customWidth="1"/>
    <col min="14343" max="14343" width="20.7109375" style="3" customWidth="1"/>
    <col min="14344" max="14344" width="18.85546875" style="3" customWidth="1"/>
    <col min="14345" max="14345" width="10.7109375" style="3" customWidth="1"/>
    <col min="14346" max="14347" width="9.7109375" style="3" customWidth="1"/>
    <col min="14348" max="14348" width="21.140625" style="3" customWidth="1"/>
    <col min="14349" max="14349" width="15.140625" style="3" customWidth="1"/>
    <col min="14350" max="14592" width="9.140625" style="3"/>
    <col min="14593" max="14593" width="3.42578125" style="3" customWidth="1"/>
    <col min="14594" max="14594" width="28.7109375" style="3" customWidth="1"/>
    <col min="14595" max="14595" width="21.28515625" style="3" customWidth="1"/>
    <col min="14596" max="14597" width="20.7109375" style="3" customWidth="1"/>
    <col min="14598" max="14598" width="21.5703125" style="3" customWidth="1"/>
    <col min="14599" max="14599" width="20.7109375" style="3" customWidth="1"/>
    <col min="14600" max="14600" width="18.85546875" style="3" customWidth="1"/>
    <col min="14601" max="14601" width="10.7109375" style="3" customWidth="1"/>
    <col min="14602" max="14603" width="9.7109375" style="3" customWidth="1"/>
    <col min="14604" max="14604" width="21.140625" style="3" customWidth="1"/>
    <col min="14605" max="14605" width="15.140625" style="3" customWidth="1"/>
    <col min="14606" max="14848" width="9.140625" style="3"/>
    <col min="14849" max="14849" width="3.42578125" style="3" customWidth="1"/>
    <col min="14850" max="14850" width="28.7109375" style="3" customWidth="1"/>
    <col min="14851" max="14851" width="21.28515625" style="3" customWidth="1"/>
    <col min="14852" max="14853" width="20.7109375" style="3" customWidth="1"/>
    <col min="14854" max="14854" width="21.5703125" style="3" customWidth="1"/>
    <col min="14855" max="14855" width="20.7109375" style="3" customWidth="1"/>
    <col min="14856" max="14856" width="18.85546875" style="3" customWidth="1"/>
    <col min="14857" max="14857" width="10.7109375" style="3" customWidth="1"/>
    <col min="14858" max="14859" width="9.7109375" style="3" customWidth="1"/>
    <col min="14860" max="14860" width="21.140625" style="3" customWidth="1"/>
    <col min="14861" max="14861" width="15.140625" style="3" customWidth="1"/>
    <col min="14862" max="15104" width="9.140625" style="3"/>
    <col min="15105" max="15105" width="3.42578125" style="3" customWidth="1"/>
    <col min="15106" max="15106" width="28.7109375" style="3" customWidth="1"/>
    <col min="15107" max="15107" width="21.28515625" style="3" customWidth="1"/>
    <col min="15108" max="15109" width="20.7109375" style="3" customWidth="1"/>
    <col min="15110" max="15110" width="21.5703125" style="3" customWidth="1"/>
    <col min="15111" max="15111" width="20.7109375" style="3" customWidth="1"/>
    <col min="15112" max="15112" width="18.85546875" style="3" customWidth="1"/>
    <col min="15113" max="15113" width="10.7109375" style="3" customWidth="1"/>
    <col min="15114" max="15115" width="9.7109375" style="3" customWidth="1"/>
    <col min="15116" max="15116" width="21.140625" style="3" customWidth="1"/>
    <col min="15117" max="15117" width="15.140625" style="3" customWidth="1"/>
    <col min="15118" max="15360" width="9.140625" style="3"/>
    <col min="15361" max="15361" width="3.42578125" style="3" customWidth="1"/>
    <col min="15362" max="15362" width="28.7109375" style="3" customWidth="1"/>
    <col min="15363" max="15363" width="21.28515625" style="3" customWidth="1"/>
    <col min="15364" max="15365" width="20.7109375" style="3" customWidth="1"/>
    <col min="15366" max="15366" width="21.5703125" style="3" customWidth="1"/>
    <col min="15367" max="15367" width="20.7109375" style="3" customWidth="1"/>
    <col min="15368" max="15368" width="18.85546875" style="3" customWidth="1"/>
    <col min="15369" max="15369" width="10.7109375" style="3" customWidth="1"/>
    <col min="15370" max="15371" width="9.7109375" style="3" customWidth="1"/>
    <col min="15372" max="15372" width="21.140625" style="3" customWidth="1"/>
    <col min="15373" max="15373" width="15.140625" style="3" customWidth="1"/>
    <col min="15374" max="15616" width="9.140625" style="3"/>
    <col min="15617" max="15617" width="3.42578125" style="3" customWidth="1"/>
    <col min="15618" max="15618" width="28.7109375" style="3" customWidth="1"/>
    <col min="15619" max="15619" width="21.28515625" style="3" customWidth="1"/>
    <col min="15620" max="15621" width="20.7109375" style="3" customWidth="1"/>
    <col min="15622" max="15622" width="21.5703125" style="3" customWidth="1"/>
    <col min="15623" max="15623" width="20.7109375" style="3" customWidth="1"/>
    <col min="15624" max="15624" width="18.85546875" style="3" customWidth="1"/>
    <col min="15625" max="15625" width="10.7109375" style="3" customWidth="1"/>
    <col min="15626" max="15627" width="9.7109375" style="3" customWidth="1"/>
    <col min="15628" max="15628" width="21.140625" style="3" customWidth="1"/>
    <col min="15629" max="15629" width="15.140625" style="3" customWidth="1"/>
    <col min="15630" max="15872" width="9.140625" style="3"/>
    <col min="15873" max="15873" width="3.42578125" style="3" customWidth="1"/>
    <col min="15874" max="15874" width="28.7109375" style="3" customWidth="1"/>
    <col min="15875" max="15875" width="21.28515625" style="3" customWidth="1"/>
    <col min="15876" max="15877" width="20.7109375" style="3" customWidth="1"/>
    <col min="15878" max="15878" width="21.5703125" style="3" customWidth="1"/>
    <col min="15879" max="15879" width="20.7109375" style="3" customWidth="1"/>
    <col min="15880" max="15880" width="18.85546875" style="3" customWidth="1"/>
    <col min="15881" max="15881" width="10.7109375" style="3" customWidth="1"/>
    <col min="15882" max="15883" width="9.7109375" style="3" customWidth="1"/>
    <col min="15884" max="15884" width="21.140625" style="3" customWidth="1"/>
    <col min="15885" max="15885" width="15.140625" style="3" customWidth="1"/>
    <col min="15886" max="16128" width="9.140625" style="3"/>
    <col min="16129" max="16129" width="3.42578125" style="3" customWidth="1"/>
    <col min="16130" max="16130" width="28.7109375" style="3" customWidth="1"/>
    <col min="16131" max="16131" width="21.28515625" style="3" customWidth="1"/>
    <col min="16132" max="16133" width="20.7109375" style="3" customWidth="1"/>
    <col min="16134" max="16134" width="21.5703125" style="3" customWidth="1"/>
    <col min="16135" max="16135" width="20.7109375" style="3" customWidth="1"/>
    <col min="16136" max="16136" width="18.85546875" style="3" customWidth="1"/>
    <col min="16137" max="16137" width="10.7109375" style="3" customWidth="1"/>
    <col min="16138" max="16139" width="9.7109375" style="3" customWidth="1"/>
    <col min="16140" max="16140" width="21.140625" style="3" customWidth="1"/>
    <col min="16141" max="16141" width="15.140625" style="3" customWidth="1"/>
    <col min="16142" max="16384" width="9.140625" style="3"/>
  </cols>
  <sheetData>
    <row r="1" spans="1:13" ht="20.100000000000001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38.25" customHeight="1" thickTop="1" thickBot="1" x14ac:dyDescent="0.3">
      <c r="A2" s="1" t="s">
        <v>1</v>
      </c>
      <c r="B2" s="4" t="s">
        <v>2</v>
      </c>
      <c r="C2" s="310" t="s">
        <v>3</v>
      </c>
      <c r="D2" s="310"/>
      <c r="E2" s="5" t="s">
        <v>4</v>
      </c>
      <c r="F2" s="6">
        <v>44105</v>
      </c>
      <c r="G2" s="4" t="s">
        <v>5</v>
      </c>
      <c r="H2" s="311" t="s">
        <v>6</v>
      </c>
      <c r="I2" s="311"/>
      <c r="J2" s="5"/>
      <c r="K2" s="4"/>
      <c r="L2" s="4"/>
      <c r="M2" s="4"/>
    </row>
    <row r="3" spans="1:13" s="7" customFormat="1" ht="17.25" customHeight="1" thickTop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0" customFormat="1" ht="19.5" customHeight="1" thickBot="1" x14ac:dyDescent="0.3">
      <c r="A4" s="8"/>
      <c r="B4" s="312" t="s">
        <v>7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ht="19.5" customHeight="1" thickTop="1" x14ac:dyDescent="0.25">
      <c r="B5" s="11"/>
      <c r="L5" s="13"/>
    </row>
    <row r="6" spans="1:13" ht="19.5" customHeight="1" x14ac:dyDescent="0.25">
      <c r="B6" s="15" t="s">
        <v>8</v>
      </c>
      <c r="C6" s="15"/>
      <c r="D6" s="15"/>
      <c r="E6" s="15"/>
      <c r="F6" s="15"/>
      <c r="G6" s="15"/>
      <c r="L6" s="13"/>
    </row>
    <row r="7" spans="1:13" ht="19.5" customHeight="1" x14ac:dyDescent="0.25">
      <c r="B7" s="15"/>
      <c r="C7" s="15"/>
      <c r="D7" s="15"/>
      <c r="E7" s="15"/>
      <c r="F7" s="15"/>
      <c r="G7" s="15"/>
      <c r="L7" s="13"/>
    </row>
    <row r="8" spans="1:13" ht="54.75" customHeight="1" x14ac:dyDescent="0.25">
      <c r="B8" s="16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 t="s">
        <v>14</v>
      </c>
      <c r="L8" s="13"/>
    </row>
    <row r="9" spans="1:13" ht="28.5" customHeight="1" x14ac:dyDescent="0.25">
      <c r="B9" s="18" t="s">
        <v>15</v>
      </c>
      <c r="C9" s="19"/>
      <c r="D9" s="20"/>
      <c r="E9" s="21"/>
      <c r="F9" s="20"/>
      <c r="G9" s="20"/>
      <c r="L9" s="13"/>
    </row>
    <row r="10" spans="1:13" ht="19.5" customHeight="1" x14ac:dyDescent="0.25">
      <c r="B10" s="18" t="s">
        <v>16</v>
      </c>
      <c r="C10" s="19"/>
      <c r="D10" s="20"/>
      <c r="E10" s="21"/>
      <c r="F10" s="20"/>
      <c r="G10" s="20"/>
      <c r="L10" s="13"/>
    </row>
    <row r="11" spans="1:13" ht="19.5" customHeight="1" x14ac:dyDescent="0.25">
      <c r="B11" s="18" t="s">
        <v>17</v>
      </c>
      <c r="C11" s="19"/>
      <c r="D11" s="20"/>
      <c r="E11" s="21"/>
      <c r="F11" s="20"/>
      <c r="G11" s="20"/>
      <c r="L11" s="13"/>
    </row>
    <row r="12" spans="1:13" ht="19.5" customHeight="1" x14ac:dyDescent="0.25">
      <c r="B12" s="18" t="s">
        <v>18</v>
      </c>
      <c r="C12" s="19"/>
      <c r="D12" s="20"/>
      <c r="E12" s="21"/>
      <c r="F12" s="20"/>
      <c r="G12" s="20"/>
      <c r="L12" s="13"/>
    </row>
    <row r="13" spans="1:13" ht="19.5" customHeight="1" x14ac:dyDescent="0.25">
      <c r="B13" s="22" t="s">
        <v>19</v>
      </c>
      <c r="C13" s="23"/>
      <c r="D13" s="24">
        <f>SUM(D9:D12)</f>
        <v>0</v>
      </c>
      <c r="E13" s="25"/>
      <c r="F13" s="24">
        <f>SUM(F9:F12)</f>
        <v>0</v>
      </c>
      <c r="G13" s="24">
        <f>SUM(G9:G12)</f>
        <v>0</v>
      </c>
      <c r="L13" s="13"/>
    </row>
    <row r="14" spans="1:13" ht="19.5" customHeight="1" x14ac:dyDescent="0.25">
      <c r="L14" s="13"/>
    </row>
    <row r="15" spans="1:13" s="30" customFormat="1" ht="30" x14ac:dyDescent="0.25">
      <c r="A15" s="26"/>
      <c r="B15" s="15" t="s">
        <v>20</v>
      </c>
      <c r="C15" s="27"/>
      <c r="D15" s="27"/>
      <c r="E15" s="27"/>
      <c r="F15" s="28" t="s">
        <v>21</v>
      </c>
      <c r="G15" s="27"/>
      <c r="H15" s="27"/>
      <c r="I15" s="27"/>
      <c r="J15" s="27"/>
      <c r="K15" s="27"/>
      <c r="L15" s="29"/>
      <c r="M15" s="29"/>
    </row>
    <row r="16" spans="1:13" s="30" customFormat="1" ht="15" x14ac:dyDescent="0.25">
      <c r="A16" s="26"/>
      <c r="B16" s="15"/>
      <c r="C16" s="27"/>
      <c r="D16" s="27"/>
      <c r="E16" s="27"/>
      <c r="F16" s="27"/>
      <c r="G16" s="27"/>
      <c r="H16" s="27"/>
      <c r="I16" s="27"/>
      <c r="J16" s="27"/>
      <c r="K16" s="27"/>
      <c r="L16" s="29"/>
      <c r="M16" s="29"/>
    </row>
    <row r="17" spans="1:19" ht="73.5" customHeight="1" x14ac:dyDescent="0.25">
      <c r="B17" s="16" t="s">
        <v>22</v>
      </c>
      <c r="C17" s="16" t="s">
        <v>23</v>
      </c>
      <c r="D17" s="16" t="s">
        <v>11</v>
      </c>
      <c r="E17" s="16" t="s">
        <v>24</v>
      </c>
      <c r="F17" s="16" t="s">
        <v>13</v>
      </c>
      <c r="G17" s="17" t="s">
        <v>14</v>
      </c>
      <c r="N17" s="31"/>
      <c r="O17" s="31"/>
      <c r="P17" s="31"/>
      <c r="Q17" s="31"/>
      <c r="R17" s="31"/>
      <c r="S17" s="31"/>
    </row>
    <row r="18" spans="1:19" s="38" customFormat="1" ht="15" customHeight="1" x14ac:dyDescent="0.25">
      <c r="A18" s="8"/>
      <c r="B18" s="32" t="s">
        <v>25</v>
      </c>
      <c r="C18" s="33"/>
      <c r="D18" s="34">
        <f>D19+D31</f>
        <v>0</v>
      </c>
      <c r="E18" s="35"/>
      <c r="F18" s="34">
        <f>F19+F31</f>
        <v>0</v>
      </c>
      <c r="G18" s="34">
        <f>G19+G31</f>
        <v>0</v>
      </c>
      <c r="H18" s="36"/>
      <c r="I18" s="36"/>
      <c r="J18" s="36"/>
      <c r="K18" s="36"/>
      <c r="L18" s="37"/>
      <c r="M18" s="37"/>
    </row>
    <row r="19" spans="1:19" ht="15" customHeight="1" x14ac:dyDescent="0.25">
      <c r="B19" s="39" t="s">
        <v>26</v>
      </c>
      <c r="C19" s="40"/>
      <c r="D19" s="41">
        <f>SUM(D20:D30)</f>
        <v>0</v>
      </c>
      <c r="E19" s="41"/>
      <c r="F19" s="41">
        <f>SUM(F20:F30)</f>
        <v>0</v>
      </c>
      <c r="G19" s="41">
        <f>SUM(G20:G30)</f>
        <v>0</v>
      </c>
    </row>
    <row r="20" spans="1:19" ht="15" customHeight="1" outlineLevel="1" x14ac:dyDescent="0.25">
      <c r="B20" s="42"/>
      <c r="C20" s="43"/>
      <c r="D20" s="20"/>
      <c r="E20" s="21"/>
      <c r="F20" s="20"/>
      <c r="G20" s="20"/>
    </row>
    <row r="21" spans="1:19" ht="15" customHeight="1" outlineLevel="1" x14ac:dyDescent="0.25">
      <c r="B21" s="42"/>
      <c r="C21" s="43"/>
      <c r="D21" s="20"/>
      <c r="E21" s="21"/>
      <c r="F21" s="20"/>
      <c r="G21" s="20"/>
    </row>
    <row r="22" spans="1:19" ht="15" customHeight="1" outlineLevel="1" x14ac:dyDescent="0.25">
      <c r="B22" s="42"/>
      <c r="C22" s="43"/>
      <c r="D22" s="20"/>
      <c r="E22" s="21"/>
      <c r="F22" s="20"/>
      <c r="G22" s="20"/>
    </row>
    <row r="23" spans="1:19" ht="15" customHeight="1" outlineLevel="1" x14ac:dyDescent="0.25">
      <c r="B23" s="42"/>
      <c r="C23" s="43"/>
      <c r="D23" s="20"/>
      <c r="E23" s="21"/>
      <c r="F23" s="20"/>
      <c r="G23" s="20"/>
    </row>
    <row r="24" spans="1:19" ht="15" customHeight="1" outlineLevel="1" x14ac:dyDescent="0.25">
      <c r="B24" s="42"/>
      <c r="C24" s="43"/>
      <c r="D24" s="20"/>
      <c r="E24" s="21"/>
      <c r="F24" s="20" t="s">
        <v>27</v>
      </c>
      <c r="G24" s="20"/>
    </row>
    <row r="25" spans="1:19" ht="15" customHeight="1" outlineLevel="1" x14ac:dyDescent="0.25">
      <c r="B25" s="42"/>
      <c r="C25" s="43"/>
      <c r="D25" s="20"/>
      <c r="E25" s="21"/>
      <c r="F25" s="20"/>
      <c r="G25" s="20"/>
    </row>
    <row r="26" spans="1:19" ht="15" customHeight="1" outlineLevel="1" x14ac:dyDescent="0.25">
      <c r="B26" s="42"/>
      <c r="C26" s="43"/>
      <c r="D26" s="20"/>
      <c r="E26" s="21"/>
      <c r="F26" s="20"/>
      <c r="G26" s="20"/>
    </row>
    <row r="27" spans="1:19" ht="15" customHeight="1" outlineLevel="1" x14ac:dyDescent="0.25">
      <c r="B27" s="42"/>
      <c r="C27" s="43"/>
      <c r="D27" s="20"/>
      <c r="E27" s="21"/>
      <c r="F27" s="20"/>
      <c r="G27" s="20"/>
    </row>
    <row r="28" spans="1:19" ht="15" customHeight="1" outlineLevel="1" x14ac:dyDescent="0.25">
      <c r="B28" s="42"/>
      <c r="C28" s="43"/>
      <c r="D28" s="20"/>
      <c r="E28" s="21"/>
      <c r="F28" s="20"/>
      <c r="G28" s="20"/>
    </row>
    <row r="29" spans="1:19" ht="15" customHeight="1" outlineLevel="1" x14ac:dyDescent="0.25">
      <c r="B29" s="42"/>
      <c r="C29" s="43"/>
      <c r="D29" s="20"/>
      <c r="E29" s="21"/>
      <c r="F29" s="20"/>
      <c r="G29" s="20"/>
    </row>
    <row r="30" spans="1:19" ht="15" customHeight="1" outlineLevel="1" x14ac:dyDescent="0.25">
      <c r="B30" s="42" t="s">
        <v>28</v>
      </c>
      <c r="C30" s="43"/>
      <c r="D30" s="20"/>
      <c r="E30" s="21"/>
      <c r="F30" s="20"/>
      <c r="G30" s="20"/>
    </row>
    <row r="31" spans="1:19" ht="15" customHeight="1" x14ac:dyDescent="0.25">
      <c r="B31" s="39" t="s">
        <v>29</v>
      </c>
      <c r="C31" s="40"/>
      <c r="D31" s="41">
        <f>SUM(D32:D42)</f>
        <v>0</v>
      </c>
      <c r="E31" s="41"/>
      <c r="F31" s="41">
        <f>SUM(F32:F42)</f>
        <v>0</v>
      </c>
      <c r="G31" s="41">
        <f>SUM(G32:G42)</f>
        <v>0</v>
      </c>
    </row>
    <row r="32" spans="1:19" ht="15" customHeight="1" outlineLevel="1" x14ac:dyDescent="0.25">
      <c r="B32" s="42"/>
      <c r="C32" s="43"/>
      <c r="D32" s="20"/>
      <c r="E32" s="21"/>
      <c r="F32" s="20"/>
      <c r="G32" s="20"/>
    </row>
    <row r="33" spans="2:7" ht="15" customHeight="1" outlineLevel="1" x14ac:dyDescent="0.25">
      <c r="B33" s="42"/>
      <c r="C33" s="43"/>
      <c r="D33" s="20"/>
      <c r="E33" s="21"/>
      <c r="F33" s="20"/>
      <c r="G33" s="20"/>
    </row>
    <row r="34" spans="2:7" ht="15" customHeight="1" outlineLevel="1" x14ac:dyDescent="0.25">
      <c r="B34" s="42"/>
      <c r="C34" s="43"/>
      <c r="D34" s="20"/>
      <c r="E34" s="21"/>
      <c r="F34" s="20"/>
      <c r="G34" s="20"/>
    </row>
    <row r="35" spans="2:7" ht="15" customHeight="1" outlineLevel="1" x14ac:dyDescent="0.25">
      <c r="B35" s="42"/>
      <c r="C35" s="43"/>
      <c r="D35" s="20"/>
      <c r="E35" s="21"/>
      <c r="F35" s="20"/>
      <c r="G35" s="20"/>
    </row>
    <row r="36" spans="2:7" ht="15" customHeight="1" outlineLevel="1" x14ac:dyDescent="0.25">
      <c r="B36" s="42"/>
      <c r="C36" s="43"/>
      <c r="D36" s="20"/>
      <c r="E36" s="21"/>
      <c r="F36" s="20"/>
      <c r="G36" s="20"/>
    </row>
    <row r="37" spans="2:7" ht="15" customHeight="1" outlineLevel="1" x14ac:dyDescent="0.25">
      <c r="B37" s="42"/>
      <c r="C37" s="43"/>
      <c r="D37" s="20"/>
      <c r="E37" s="21"/>
      <c r="F37" s="20"/>
      <c r="G37" s="20"/>
    </row>
    <row r="38" spans="2:7" ht="15" customHeight="1" outlineLevel="1" x14ac:dyDescent="0.25">
      <c r="B38" s="42"/>
      <c r="C38" s="43"/>
      <c r="D38" s="20"/>
      <c r="E38" s="21"/>
      <c r="F38" s="20"/>
      <c r="G38" s="20"/>
    </row>
    <row r="39" spans="2:7" ht="15" customHeight="1" outlineLevel="1" x14ac:dyDescent="0.25">
      <c r="B39" s="42"/>
      <c r="C39" s="43"/>
      <c r="D39" s="20"/>
      <c r="E39" s="21"/>
      <c r="F39" s="20"/>
      <c r="G39" s="20"/>
    </row>
    <row r="40" spans="2:7" ht="15" customHeight="1" outlineLevel="1" x14ac:dyDescent="0.25">
      <c r="B40" s="42"/>
      <c r="C40" s="43"/>
      <c r="D40" s="20"/>
      <c r="E40" s="21"/>
      <c r="F40" s="20"/>
      <c r="G40" s="20"/>
    </row>
    <row r="41" spans="2:7" ht="15" customHeight="1" outlineLevel="1" x14ac:dyDescent="0.25">
      <c r="B41" s="42"/>
      <c r="C41" s="43"/>
      <c r="D41" s="20"/>
      <c r="E41" s="21"/>
      <c r="F41" s="20"/>
      <c r="G41" s="20"/>
    </row>
    <row r="42" spans="2:7" ht="15" customHeight="1" outlineLevel="1" x14ac:dyDescent="0.25">
      <c r="B42" s="42" t="s">
        <v>28</v>
      </c>
      <c r="C42" s="43"/>
      <c r="D42" s="20"/>
      <c r="E42" s="21"/>
      <c r="F42" s="20"/>
      <c r="G42" s="20"/>
    </row>
    <row r="43" spans="2:7" ht="15" customHeight="1" x14ac:dyDescent="0.25">
      <c r="B43" s="32" t="s">
        <v>30</v>
      </c>
      <c r="C43" s="33"/>
      <c r="D43" s="34">
        <f>SUM(D44:D54)</f>
        <v>0</v>
      </c>
      <c r="E43" s="34"/>
      <c r="F43" s="34">
        <f>SUM(F44:F54)</f>
        <v>0</v>
      </c>
      <c r="G43" s="34">
        <f>SUM(G44:G54)</f>
        <v>0</v>
      </c>
    </row>
    <row r="44" spans="2:7" ht="15" customHeight="1" outlineLevel="1" x14ac:dyDescent="0.25">
      <c r="B44" s="44"/>
      <c r="C44" s="43"/>
      <c r="D44" s="20"/>
      <c r="E44" s="21"/>
      <c r="F44" s="20"/>
      <c r="G44" s="20"/>
    </row>
    <row r="45" spans="2:7" ht="15" customHeight="1" outlineLevel="1" x14ac:dyDescent="0.25">
      <c r="B45" s="44"/>
      <c r="C45" s="43"/>
      <c r="D45" s="20"/>
      <c r="E45" s="21"/>
      <c r="F45" s="20"/>
      <c r="G45" s="20"/>
    </row>
    <row r="46" spans="2:7" ht="15" customHeight="1" outlineLevel="1" x14ac:dyDescent="0.25">
      <c r="B46" s="44"/>
      <c r="C46" s="43"/>
      <c r="D46" s="20"/>
      <c r="E46" s="21"/>
      <c r="F46" s="20"/>
      <c r="G46" s="20"/>
    </row>
    <row r="47" spans="2:7" ht="15" customHeight="1" outlineLevel="1" x14ac:dyDescent="0.25">
      <c r="B47" s="44"/>
      <c r="C47" s="43"/>
      <c r="D47" s="20"/>
      <c r="E47" s="21"/>
      <c r="F47" s="20"/>
      <c r="G47" s="20"/>
    </row>
    <row r="48" spans="2:7" ht="15" customHeight="1" outlineLevel="1" x14ac:dyDescent="0.25">
      <c r="B48" s="44"/>
      <c r="C48" s="43"/>
      <c r="D48" s="20"/>
      <c r="E48" s="21"/>
      <c r="F48" s="20"/>
      <c r="G48" s="20"/>
    </row>
    <row r="49" spans="2:7" ht="15" customHeight="1" outlineLevel="1" x14ac:dyDescent="0.25">
      <c r="B49" s="44"/>
      <c r="C49" s="43"/>
      <c r="D49" s="20"/>
      <c r="E49" s="21"/>
      <c r="F49" s="20"/>
      <c r="G49" s="20"/>
    </row>
    <row r="50" spans="2:7" ht="15" customHeight="1" outlineLevel="1" x14ac:dyDescent="0.25">
      <c r="B50" s="44"/>
      <c r="C50" s="43"/>
      <c r="D50" s="20"/>
      <c r="E50" s="21"/>
      <c r="F50" s="20"/>
      <c r="G50" s="20"/>
    </row>
    <row r="51" spans="2:7" ht="15" customHeight="1" outlineLevel="1" x14ac:dyDescent="0.25">
      <c r="B51" s="44"/>
      <c r="C51" s="43"/>
      <c r="D51" s="20"/>
      <c r="E51" s="21"/>
      <c r="F51" s="20"/>
      <c r="G51" s="20"/>
    </row>
    <row r="52" spans="2:7" ht="15" customHeight="1" outlineLevel="1" x14ac:dyDescent="0.25">
      <c r="B52" s="44"/>
      <c r="C52" s="43"/>
      <c r="D52" s="20"/>
      <c r="E52" s="21"/>
      <c r="F52" s="20"/>
      <c r="G52" s="20"/>
    </row>
    <row r="53" spans="2:7" ht="15" customHeight="1" outlineLevel="1" x14ac:dyDescent="0.25">
      <c r="B53" s="44"/>
      <c r="C53" s="43"/>
      <c r="D53" s="20"/>
      <c r="E53" s="21"/>
      <c r="F53" s="20"/>
      <c r="G53" s="20"/>
    </row>
    <row r="54" spans="2:7" ht="15" customHeight="1" outlineLevel="1" x14ac:dyDescent="0.25">
      <c r="B54" s="42" t="s">
        <v>28</v>
      </c>
      <c r="C54" s="43"/>
      <c r="D54" s="20"/>
      <c r="E54" s="21"/>
      <c r="F54" s="20"/>
      <c r="G54" s="20"/>
    </row>
    <row r="55" spans="2:7" ht="15" customHeight="1" x14ac:dyDescent="0.25">
      <c r="B55" s="32" t="s">
        <v>31</v>
      </c>
      <c r="C55" s="33"/>
      <c r="D55" s="34">
        <f>SUM(D56:D66)</f>
        <v>0</v>
      </c>
      <c r="E55" s="34"/>
      <c r="F55" s="34">
        <f>SUM(F56:F66)</f>
        <v>0</v>
      </c>
      <c r="G55" s="34">
        <f>SUM(G56:G66)</f>
        <v>0</v>
      </c>
    </row>
    <row r="56" spans="2:7" ht="15" customHeight="1" outlineLevel="1" x14ac:dyDescent="0.25">
      <c r="B56" s="44"/>
      <c r="C56" s="43"/>
      <c r="D56" s="20"/>
      <c r="E56" s="21"/>
      <c r="F56" s="20"/>
      <c r="G56" s="20"/>
    </row>
    <row r="57" spans="2:7" ht="15" customHeight="1" outlineLevel="1" x14ac:dyDescent="0.25">
      <c r="B57" s="44"/>
      <c r="C57" s="43"/>
      <c r="D57" s="20"/>
      <c r="E57" s="21"/>
      <c r="F57" s="20"/>
      <c r="G57" s="20"/>
    </row>
    <row r="58" spans="2:7" ht="15" customHeight="1" outlineLevel="1" x14ac:dyDescent="0.25">
      <c r="B58" s="44"/>
      <c r="C58" s="43"/>
      <c r="D58" s="20"/>
      <c r="E58" s="21"/>
      <c r="F58" s="20"/>
      <c r="G58" s="20"/>
    </row>
    <row r="59" spans="2:7" ht="15" customHeight="1" outlineLevel="1" x14ac:dyDescent="0.25">
      <c r="B59" s="44"/>
      <c r="C59" s="43"/>
      <c r="D59" s="20"/>
      <c r="E59" s="21"/>
      <c r="F59" s="20"/>
      <c r="G59" s="20"/>
    </row>
    <row r="60" spans="2:7" ht="15" customHeight="1" outlineLevel="1" x14ac:dyDescent="0.25">
      <c r="B60" s="44"/>
      <c r="C60" s="43"/>
      <c r="D60" s="20"/>
      <c r="E60" s="21"/>
      <c r="F60" s="20"/>
      <c r="G60" s="20"/>
    </row>
    <row r="61" spans="2:7" ht="15" customHeight="1" outlineLevel="1" x14ac:dyDescent="0.25">
      <c r="B61" s="44"/>
      <c r="C61" s="43"/>
      <c r="D61" s="20"/>
      <c r="E61" s="21"/>
      <c r="F61" s="20"/>
      <c r="G61" s="20"/>
    </row>
    <row r="62" spans="2:7" ht="15" customHeight="1" outlineLevel="1" x14ac:dyDescent="0.25">
      <c r="B62" s="44"/>
      <c r="C62" s="43"/>
      <c r="D62" s="20"/>
      <c r="E62" s="21"/>
      <c r="F62" s="20"/>
      <c r="G62" s="20"/>
    </row>
    <row r="63" spans="2:7" ht="15" customHeight="1" outlineLevel="1" x14ac:dyDescent="0.25">
      <c r="B63" s="44"/>
      <c r="C63" s="43"/>
      <c r="D63" s="20"/>
      <c r="E63" s="21"/>
      <c r="F63" s="20"/>
      <c r="G63" s="20"/>
    </row>
    <row r="64" spans="2:7" ht="15" customHeight="1" outlineLevel="1" x14ac:dyDescent="0.25">
      <c r="B64" s="44"/>
      <c r="C64" s="43"/>
      <c r="D64" s="20"/>
      <c r="E64" s="21"/>
      <c r="F64" s="20"/>
      <c r="G64" s="20"/>
    </row>
    <row r="65" spans="2:7" ht="15" customHeight="1" outlineLevel="1" x14ac:dyDescent="0.25">
      <c r="B65" s="44"/>
      <c r="C65" s="43"/>
      <c r="D65" s="20"/>
      <c r="E65" s="21"/>
      <c r="F65" s="20"/>
      <c r="G65" s="20"/>
    </row>
    <row r="66" spans="2:7" ht="15" customHeight="1" outlineLevel="1" x14ac:dyDescent="0.25">
      <c r="B66" s="44" t="s">
        <v>32</v>
      </c>
      <c r="C66" s="43"/>
      <c r="D66" s="20"/>
      <c r="E66" s="20"/>
      <c r="F66" s="20"/>
      <c r="G66" s="20"/>
    </row>
    <row r="67" spans="2:7" ht="15" customHeight="1" x14ac:dyDescent="0.25">
      <c r="B67" s="32" t="s">
        <v>33</v>
      </c>
      <c r="C67" s="33"/>
      <c r="D67" s="34">
        <v>0</v>
      </c>
      <c r="E67" s="34"/>
      <c r="F67" s="34">
        <v>0</v>
      </c>
      <c r="G67" s="34">
        <v>0</v>
      </c>
    </row>
    <row r="68" spans="2:7" ht="15" customHeight="1" x14ac:dyDescent="0.25">
      <c r="B68" s="45" t="s">
        <v>19</v>
      </c>
      <c r="C68" s="46"/>
      <c r="D68" s="47">
        <f>D18+D43+D55+D67</f>
        <v>0</v>
      </c>
      <c r="E68" s="48"/>
      <c r="F68" s="47">
        <f>F18+F43+F55+F67</f>
        <v>0</v>
      </c>
      <c r="G68" s="47">
        <f>SUM(G18:G67)</f>
        <v>0</v>
      </c>
    </row>
    <row r="69" spans="2:7" ht="20.100000000000001" customHeight="1" x14ac:dyDescent="0.25">
      <c r="B69" s="49"/>
      <c r="C69" s="50"/>
      <c r="D69" s="51"/>
      <c r="E69" s="52"/>
      <c r="F69" s="51"/>
      <c r="G69" s="51"/>
    </row>
    <row r="70" spans="2:7" ht="15" customHeight="1" x14ac:dyDescent="0.25">
      <c r="B70" s="15" t="s">
        <v>34</v>
      </c>
    </row>
    <row r="71" spans="2:7" ht="15" customHeight="1" x14ac:dyDescent="0.25">
      <c r="B71" s="15"/>
    </row>
    <row r="72" spans="2:7" ht="30" customHeight="1" x14ac:dyDescent="0.25">
      <c r="B72" s="313" t="s">
        <v>35</v>
      </c>
      <c r="C72" s="313" t="s">
        <v>36</v>
      </c>
      <c r="D72" s="313" t="s">
        <v>37</v>
      </c>
      <c r="E72" s="313"/>
      <c r="F72" s="313" t="s">
        <v>38</v>
      </c>
      <c r="G72" s="313"/>
    </row>
    <row r="73" spans="2:7" ht="30" customHeight="1" x14ac:dyDescent="0.25">
      <c r="B73" s="313"/>
      <c r="C73" s="313"/>
      <c r="D73" s="17" t="s">
        <v>39</v>
      </c>
      <c r="E73" s="17" t="s">
        <v>40</v>
      </c>
      <c r="F73" s="17" t="s">
        <v>41</v>
      </c>
      <c r="G73" s="17" t="s">
        <v>42</v>
      </c>
    </row>
    <row r="74" spans="2:7" ht="15" customHeight="1" x14ac:dyDescent="0.25">
      <c r="B74" s="53" t="s">
        <v>43</v>
      </c>
      <c r="C74" s="19"/>
      <c r="D74" s="21"/>
      <c r="E74" s="21"/>
      <c r="F74" s="20"/>
      <c r="G74" s="20"/>
    </row>
    <row r="75" spans="2:7" ht="15" customHeight="1" x14ac:dyDescent="0.25">
      <c r="B75" s="53" t="s">
        <v>44</v>
      </c>
      <c r="C75" s="19"/>
      <c r="D75" s="21"/>
      <c r="E75" s="21"/>
      <c r="F75" s="20"/>
      <c r="G75" s="20"/>
    </row>
    <row r="76" spans="2:7" ht="15" customHeight="1" x14ac:dyDescent="0.25">
      <c r="B76" s="53" t="s">
        <v>45</v>
      </c>
      <c r="C76" s="19"/>
      <c r="D76" s="21"/>
      <c r="E76" s="21"/>
      <c r="F76" s="20"/>
      <c r="G76" s="20"/>
    </row>
    <row r="77" spans="2:7" ht="15" customHeight="1" x14ac:dyDescent="0.25">
      <c r="B77" s="53" t="s">
        <v>46</v>
      </c>
      <c r="C77" s="19"/>
      <c r="D77" s="21"/>
      <c r="E77" s="21"/>
      <c r="F77" s="20"/>
      <c r="G77" s="20"/>
    </row>
    <row r="78" spans="2:7" ht="15" customHeight="1" x14ac:dyDescent="0.25">
      <c r="B78" s="53" t="s">
        <v>47</v>
      </c>
      <c r="C78" s="19"/>
      <c r="D78" s="21"/>
      <c r="E78" s="21"/>
      <c r="F78" s="20"/>
      <c r="G78" s="20"/>
    </row>
    <row r="79" spans="2:7" ht="15" customHeight="1" x14ac:dyDescent="0.25">
      <c r="B79" s="22" t="s">
        <v>19</v>
      </c>
      <c r="C79" s="54"/>
      <c r="D79" s="55"/>
      <c r="E79" s="55"/>
      <c r="F79" s="24">
        <f>SUM(F74:F78)</f>
        <v>0</v>
      </c>
      <c r="G79" s="24">
        <f>SUM(G74:G78)</f>
        <v>0</v>
      </c>
    </row>
    <row r="80" spans="2:7" ht="20.100000000000001" customHeight="1" x14ac:dyDescent="0.25">
      <c r="B80" s="49"/>
      <c r="C80" s="56"/>
      <c r="D80" s="51"/>
      <c r="E80" s="57"/>
      <c r="F80" s="51"/>
      <c r="G80" s="51"/>
    </row>
    <row r="81" spans="1:13" ht="20.100000000000001" customHeight="1" x14ac:dyDescent="0.25">
      <c r="B81" s="49"/>
      <c r="C81" s="58"/>
      <c r="D81" s="58"/>
      <c r="E81" s="58"/>
      <c r="F81" s="58"/>
      <c r="G81" s="58"/>
    </row>
    <row r="82" spans="1:13" s="61" customFormat="1" ht="15" customHeight="1" x14ac:dyDescent="0.25">
      <c r="A82" s="59"/>
      <c r="B82" s="15" t="s">
        <v>48</v>
      </c>
      <c r="C82" s="15"/>
      <c r="D82" s="15"/>
      <c r="E82" s="15"/>
      <c r="F82" s="15"/>
      <c r="G82" s="15"/>
      <c r="H82" s="15"/>
      <c r="I82" s="15"/>
      <c r="J82" s="15"/>
      <c r="K82" s="15"/>
      <c r="L82" s="60"/>
      <c r="M82" s="60"/>
    </row>
    <row r="83" spans="1:13" s="61" customFormat="1" ht="15" customHeight="1" x14ac:dyDescent="0.25">
      <c r="A83" s="5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60"/>
      <c r="M83" s="60"/>
    </row>
    <row r="84" spans="1:13" ht="59.25" customHeight="1" x14ac:dyDescent="0.25">
      <c r="B84" s="16" t="s">
        <v>49</v>
      </c>
      <c r="C84" s="16" t="s">
        <v>50</v>
      </c>
      <c r="D84" s="16" t="s">
        <v>11</v>
      </c>
      <c r="E84" s="17" t="s">
        <v>51</v>
      </c>
      <c r="F84" s="16" t="s">
        <v>13</v>
      </c>
      <c r="G84" s="17" t="s">
        <v>14</v>
      </c>
    </row>
    <row r="85" spans="1:13" ht="15" customHeight="1" x14ac:dyDescent="0.25">
      <c r="B85" s="44"/>
      <c r="C85" s="19"/>
      <c r="D85" s="20"/>
      <c r="E85" s="21"/>
      <c r="F85" s="20"/>
      <c r="G85" s="20"/>
      <c r="H85" s="62"/>
    </row>
    <row r="86" spans="1:13" ht="15" customHeight="1" x14ac:dyDescent="0.25">
      <c r="B86" s="44"/>
      <c r="C86" s="19"/>
      <c r="D86" s="20"/>
      <c r="E86" s="21"/>
      <c r="F86" s="20"/>
      <c r="G86" s="20"/>
      <c r="H86" s="62"/>
    </row>
    <row r="87" spans="1:13" ht="15" customHeight="1" x14ac:dyDescent="0.25">
      <c r="B87" s="44"/>
      <c r="C87" s="19"/>
      <c r="D87" s="20"/>
      <c r="E87" s="21"/>
      <c r="F87" s="20"/>
      <c r="G87" s="20"/>
      <c r="H87" s="62"/>
    </row>
    <row r="88" spans="1:13" ht="15" customHeight="1" x14ac:dyDescent="0.25">
      <c r="B88" s="44"/>
      <c r="C88" s="19"/>
      <c r="D88" s="20"/>
      <c r="E88" s="21"/>
      <c r="F88" s="20"/>
      <c r="G88" s="20"/>
      <c r="H88" s="62"/>
    </row>
    <row r="89" spans="1:13" ht="15" customHeight="1" x14ac:dyDescent="0.25">
      <c r="B89" s="22" t="s">
        <v>19</v>
      </c>
      <c r="C89" s="23"/>
      <c r="D89" s="24">
        <f>SUM(D85:D88)</f>
        <v>0</v>
      </c>
      <c r="E89" s="25"/>
      <c r="F89" s="24">
        <f>SUM(F85:F88)</f>
        <v>0</v>
      </c>
      <c r="G89" s="24">
        <f>SUM(G85:G88)</f>
        <v>0</v>
      </c>
      <c r="H89" s="62"/>
    </row>
    <row r="90" spans="1:13" ht="20.100000000000001" customHeight="1" x14ac:dyDescent="0.25">
      <c r="B90" s="49"/>
      <c r="C90" s="58"/>
      <c r="D90" s="58"/>
      <c r="E90" s="58"/>
      <c r="F90" s="58"/>
      <c r="G90" s="58"/>
    </row>
    <row r="91" spans="1:13" ht="20.100000000000001" customHeight="1" x14ac:dyDescent="0.25">
      <c r="B91" s="15" t="s">
        <v>52</v>
      </c>
      <c r="C91" s="15"/>
      <c r="D91" s="15"/>
      <c r="E91" s="15"/>
      <c r="F91" s="15"/>
      <c r="G91" s="15"/>
    </row>
    <row r="92" spans="1:13" ht="19.5" customHeight="1" x14ac:dyDescent="0.25">
      <c r="B92" s="15"/>
      <c r="C92" s="15"/>
      <c r="D92" s="15"/>
      <c r="E92" s="15"/>
      <c r="F92" s="15"/>
      <c r="G92" s="15"/>
    </row>
    <row r="93" spans="1:13" ht="45" customHeight="1" x14ac:dyDescent="0.25">
      <c r="B93" s="16" t="s">
        <v>53</v>
      </c>
      <c r="C93" s="304" t="s">
        <v>54</v>
      </c>
      <c r="D93" s="305"/>
      <c r="E93" s="16" t="s">
        <v>55</v>
      </c>
      <c r="F93" s="17" t="s">
        <v>56</v>
      </c>
      <c r="G93" s="17" t="s">
        <v>14</v>
      </c>
    </row>
    <row r="94" spans="1:13" ht="15" customHeight="1" x14ac:dyDescent="0.25">
      <c r="B94" s="44"/>
      <c r="C94" s="306"/>
      <c r="D94" s="307"/>
      <c r="E94" s="21"/>
      <c r="F94" s="20"/>
      <c r="G94" s="20"/>
      <c r="H94" s="62"/>
    </row>
    <row r="95" spans="1:13" ht="15" customHeight="1" x14ac:dyDescent="0.25">
      <c r="B95" s="44"/>
      <c r="C95" s="306"/>
      <c r="D95" s="307"/>
      <c r="E95" s="21"/>
      <c r="F95" s="20"/>
      <c r="G95" s="20"/>
      <c r="H95" s="62"/>
    </row>
    <row r="96" spans="1:13" ht="15" customHeight="1" x14ac:dyDescent="0.25">
      <c r="B96" s="44"/>
      <c r="C96" s="306"/>
      <c r="D96" s="307"/>
      <c r="E96" s="21"/>
      <c r="F96" s="20"/>
      <c r="G96" s="20"/>
      <c r="H96" s="62"/>
    </row>
    <row r="97" spans="1:13" ht="15" customHeight="1" x14ac:dyDescent="0.25">
      <c r="B97" s="44"/>
      <c r="C97" s="306"/>
      <c r="D97" s="307"/>
      <c r="E97" s="21"/>
      <c r="F97" s="20"/>
      <c r="G97" s="20"/>
      <c r="H97" s="62"/>
    </row>
    <row r="98" spans="1:13" ht="20.100000000000001" customHeight="1" x14ac:dyDescent="0.25">
      <c r="B98" s="22" t="s">
        <v>19</v>
      </c>
      <c r="C98" s="308"/>
      <c r="D98" s="309"/>
      <c r="E98" s="25"/>
      <c r="F98" s="24"/>
      <c r="G98" s="24">
        <f>SUM(G94:G97)</f>
        <v>0</v>
      </c>
    </row>
    <row r="99" spans="1:13" ht="20.100000000000001" customHeight="1" x14ac:dyDescent="0.25">
      <c r="B99" s="49"/>
      <c r="C99" s="58"/>
      <c r="D99" s="58"/>
      <c r="E99" s="58"/>
      <c r="F99" s="58"/>
      <c r="G99" s="58"/>
    </row>
    <row r="100" spans="1:13" ht="20.100000000000001" customHeight="1" x14ac:dyDescent="0.25">
      <c r="B100" s="49"/>
      <c r="C100" s="58"/>
      <c r="D100" s="58"/>
      <c r="E100" s="58"/>
      <c r="F100" s="58"/>
      <c r="G100" s="58"/>
    </row>
    <row r="101" spans="1:13" s="61" customFormat="1" ht="15" x14ac:dyDescent="0.25">
      <c r="A101" s="59"/>
      <c r="B101" s="15" t="s">
        <v>57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60"/>
      <c r="M101" s="60"/>
    </row>
    <row r="102" spans="1:13" s="61" customFormat="1" ht="15" x14ac:dyDescent="0.25">
      <c r="A102" s="5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60"/>
      <c r="M102" s="60"/>
    </row>
    <row r="103" spans="1:13" ht="54.75" customHeight="1" x14ac:dyDescent="0.25">
      <c r="B103" s="17" t="s">
        <v>58</v>
      </c>
      <c r="C103" s="63" t="s">
        <v>59</v>
      </c>
      <c r="D103" s="16" t="s">
        <v>60</v>
      </c>
      <c r="E103" s="17" t="s">
        <v>61</v>
      </c>
      <c r="F103" s="17" t="s">
        <v>51</v>
      </c>
      <c r="G103" s="17" t="s">
        <v>62</v>
      </c>
      <c r="H103" s="17" t="s">
        <v>63</v>
      </c>
    </row>
    <row r="104" spans="1:13" ht="27.75" customHeight="1" x14ac:dyDescent="0.25">
      <c r="B104" s="44" t="s">
        <v>64</v>
      </c>
      <c r="C104" s="64"/>
      <c r="D104" s="19"/>
      <c r="E104" s="20"/>
      <c r="F104" s="21"/>
      <c r="G104" s="65"/>
      <c r="H104" s="19"/>
    </row>
    <row r="105" spans="1:13" ht="15" customHeight="1" x14ac:dyDescent="0.25">
      <c r="B105" s="44" t="s">
        <v>65</v>
      </c>
      <c r="C105" s="64"/>
      <c r="D105" s="19"/>
      <c r="E105" s="20"/>
      <c r="F105" s="21"/>
      <c r="G105" s="65"/>
      <c r="H105" s="19"/>
    </row>
    <row r="106" spans="1:13" ht="15" customHeight="1" x14ac:dyDescent="0.25">
      <c r="B106" s="44"/>
      <c r="C106" s="64"/>
      <c r="D106" s="19"/>
      <c r="E106" s="20"/>
      <c r="F106" s="21"/>
      <c r="G106" s="65"/>
      <c r="H106" s="19"/>
    </row>
    <row r="107" spans="1:13" ht="15" customHeight="1" x14ac:dyDescent="0.25">
      <c r="B107" s="44" t="s">
        <v>66</v>
      </c>
      <c r="C107" s="64"/>
      <c r="D107" s="19"/>
      <c r="E107" s="20"/>
      <c r="F107" s="21"/>
      <c r="G107" s="65"/>
      <c r="H107" s="19"/>
    </row>
    <row r="108" spans="1:13" ht="15" customHeight="1" x14ac:dyDescent="0.25">
      <c r="B108" s="44"/>
      <c r="C108" s="64"/>
      <c r="D108" s="19"/>
      <c r="E108" s="20"/>
      <c r="F108" s="21"/>
      <c r="G108" s="65"/>
      <c r="H108" s="19"/>
    </row>
    <row r="109" spans="1:13" ht="15" customHeight="1" x14ac:dyDescent="0.25">
      <c r="B109" s="44" t="s">
        <v>67</v>
      </c>
      <c r="C109" s="64"/>
      <c r="D109" s="19"/>
      <c r="E109" s="20"/>
      <c r="F109" s="21"/>
      <c r="G109" s="65"/>
      <c r="H109" s="19"/>
    </row>
    <row r="110" spans="1:13" ht="15" customHeight="1" x14ac:dyDescent="0.25">
      <c r="B110" s="44"/>
      <c r="C110" s="64"/>
      <c r="D110" s="19"/>
      <c r="E110" s="20"/>
      <c r="F110" s="21"/>
      <c r="G110" s="65"/>
      <c r="H110" s="19"/>
    </row>
    <row r="111" spans="1:13" ht="15" customHeight="1" x14ac:dyDescent="0.25">
      <c r="B111" s="44" t="s">
        <v>18</v>
      </c>
      <c r="C111" s="64"/>
      <c r="D111" s="19"/>
      <c r="E111" s="20"/>
      <c r="F111" s="21"/>
      <c r="G111" s="65"/>
      <c r="H111" s="19"/>
    </row>
    <row r="112" spans="1:13" ht="15" customHeight="1" x14ac:dyDescent="0.25">
      <c r="B112" s="22" t="s">
        <v>19</v>
      </c>
      <c r="C112" s="24"/>
      <c r="D112" s="23"/>
      <c r="E112" s="24">
        <f>SUM(E104:E111)</f>
        <v>0</v>
      </c>
      <c r="F112" s="23"/>
      <c r="G112" s="23"/>
      <c r="H112" s="23"/>
    </row>
    <row r="113" spans="1:13" s="70" customFormat="1" ht="15" customHeight="1" x14ac:dyDescent="0.25">
      <c r="A113" s="66"/>
      <c r="B113" s="67" t="s">
        <v>68</v>
      </c>
      <c r="C113" s="67"/>
      <c r="D113" s="68"/>
      <c r="E113" s="68"/>
      <c r="F113" s="68"/>
      <c r="G113" s="68"/>
      <c r="H113" s="68"/>
      <c r="I113" s="68"/>
      <c r="J113" s="68"/>
      <c r="K113" s="68"/>
      <c r="L113" s="69"/>
      <c r="M113" s="69"/>
    </row>
    <row r="114" spans="1:13" s="70" customFormat="1" ht="20.100000000000001" customHeight="1" x14ac:dyDescent="0.25">
      <c r="A114" s="66"/>
      <c r="B114" s="67"/>
      <c r="C114" s="67"/>
      <c r="D114" s="68"/>
      <c r="E114" s="68"/>
      <c r="F114" s="68"/>
      <c r="G114" s="68"/>
      <c r="H114" s="68"/>
      <c r="I114" s="68"/>
      <c r="J114" s="68"/>
      <c r="K114" s="68"/>
      <c r="L114" s="69"/>
      <c r="M114" s="69"/>
    </row>
    <row r="115" spans="1:13" ht="15" x14ac:dyDescent="0.25">
      <c r="B115" s="15" t="s">
        <v>69</v>
      </c>
      <c r="C115" s="71"/>
    </row>
    <row r="116" spans="1:13" ht="15" x14ac:dyDescent="0.25">
      <c r="B116" s="15"/>
      <c r="C116" s="71"/>
    </row>
    <row r="117" spans="1:13" ht="53.25" customHeight="1" x14ac:dyDescent="0.25">
      <c r="B117" s="17" t="s">
        <v>70</v>
      </c>
      <c r="C117" s="63" t="s">
        <v>59</v>
      </c>
      <c r="D117" s="16" t="s">
        <v>60</v>
      </c>
      <c r="E117" s="17" t="s">
        <v>61</v>
      </c>
      <c r="F117" s="17" t="s">
        <v>51</v>
      </c>
      <c r="G117" s="17" t="s">
        <v>62</v>
      </c>
      <c r="H117" s="17" t="s">
        <v>63</v>
      </c>
    </row>
    <row r="118" spans="1:13" ht="15" customHeight="1" x14ac:dyDescent="0.25">
      <c r="B118" s="44" t="s">
        <v>65</v>
      </c>
      <c r="C118" s="64"/>
      <c r="D118" s="19"/>
      <c r="E118" s="20"/>
      <c r="F118" s="21"/>
      <c r="G118" s="21"/>
      <c r="H118" s="19"/>
    </row>
    <row r="119" spans="1:13" ht="15" customHeight="1" x14ac:dyDescent="0.25">
      <c r="B119" s="44"/>
      <c r="C119" s="64"/>
      <c r="D119" s="19"/>
      <c r="E119" s="20"/>
      <c r="F119" s="21"/>
      <c r="G119" s="21"/>
      <c r="H119" s="19"/>
    </row>
    <row r="120" spans="1:13" ht="15" customHeight="1" x14ac:dyDescent="0.25">
      <c r="B120" s="44" t="s">
        <v>66</v>
      </c>
      <c r="C120" s="64"/>
      <c r="D120" s="19"/>
      <c r="E120" s="20"/>
      <c r="F120" s="21"/>
      <c r="G120" s="21"/>
      <c r="H120" s="19"/>
    </row>
    <row r="121" spans="1:13" ht="15" customHeight="1" x14ac:dyDescent="0.25">
      <c r="B121" s="44"/>
      <c r="C121" s="64"/>
      <c r="D121" s="19"/>
      <c r="E121" s="20"/>
      <c r="F121" s="21"/>
      <c r="G121" s="21"/>
      <c r="H121" s="19"/>
    </row>
    <row r="122" spans="1:13" ht="15" customHeight="1" x14ac:dyDescent="0.25">
      <c r="B122" s="44" t="s">
        <v>67</v>
      </c>
      <c r="C122" s="64"/>
      <c r="D122" s="19"/>
      <c r="E122" s="20"/>
      <c r="F122" s="21"/>
      <c r="G122" s="21"/>
      <c r="H122" s="19"/>
    </row>
    <row r="123" spans="1:13" ht="15" customHeight="1" x14ac:dyDescent="0.25">
      <c r="B123" s="44"/>
      <c r="C123" s="64"/>
      <c r="D123" s="19"/>
      <c r="E123" s="20"/>
      <c r="F123" s="21"/>
      <c r="G123" s="21"/>
      <c r="H123" s="19"/>
    </row>
    <row r="124" spans="1:13" ht="15" customHeight="1" x14ac:dyDescent="0.25">
      <c r="B124" s="44"/>
      <c r="C124" s="64"/>
      <c r="D124" s="19"/>
      <c r="E124" s="20"/>
      <c r="F124" s="21"/>
      <c r="G124" s="21"/>
      <c r="H124" s="19"/>
    </row>
    <row r="125" spans="1:13" ht="15" customHeight="1" x14ac:dyDescent="0.25">
      <c r="B125" s="44" t="s">
        <v>18</v>
      </c>
      <c r="C125" s="64"/>
      <c r="D125" s="19"/>
      <c r="E125" s="20"/>
      <c r="F125" s="21"/>
      <c r="G125" s="21"/>
      <c r="H125" s="19"/>
    </row>
    <row r="126" spans="1:13" ht="15" customHeight="1" x14ac:dyDescent="0.25">
      <c r="B126" s="22" t="s">
        <v>19</v>
      </c>
      <c r="C126" s="24"/>
      <c r="D126" s="54"/>
      <c r="E126" s="24">
        <f>SUM(E118:E125)</f>
        <v>0</v>
      </c>
      <c r="F126" s="54"/>
      <c r="G126" s="54"/>
      <c r="H126" s="54"/>
    </row>
    <row r="127" spans="1:13" s="70" customFormat="1" ht="15" customHeight="1" x14ac:dyDescent="0.25">
      <c r="A127" s="66"/>
      <c r="B127" s="72" t="s">
        <v>68</v>
      </c>
      <c r="C127" s="73"/>
      <c r="D127" s="73"/>
      <c r="E127" s="73"/>
      <c r="F127" s="73"/>
      <c r="G127" s="73"/>
      <c r="H127" s="73"/>
      <c r="I127" s="68"/>
      <c r="J127" s="68"/>
      <c r="K127" s="68"/>
      <c r="L127" s="69"/>
      <c r="M127" s="69"/>
    </row>
    <row r="128" spans="1:13" s="70" customFormat="1" ht="20.100000000000001" customHeight="1" x14ac:dyDescent="0.25">
      <c r="A128" s="66"/>
      <c r="B128" s="72"/>
      <c r="C128" s="73"/>
      <c r="D128" s="73"/>
      <c r="E128" s="73"/>
      <c r="F128" s="73"/>
      <c r="G128" s="73"/>
      <c r="H128" s="73"/>
      <c r="I128" s="68"/>
      <c r="J128" s="68"/>
      <c r="K128" s="68"/>
      <c r="L128" s="69"/>
      <c r="M128" s="69"/>
    </row>
    <row r="129" spans="1:13" s="70" customFormat="1" ht="15" customHeight="1" x14ac:dyDescent="0.25">
      <c r="A129" s="66"/>
      <c r="B129" s="15" t="s">
        <v>71</v>
      </c>
      <c r="C129" s="68"/>
      <c r="D129" s="68"/>
      <c r="E129" s="68"/>
      <c r="F129" s="68"/>
      <c r="G129" s="68"/>
      <c r="H129" s="68"/>
      <c r="I129" s="68"/>
      <c r="J129" s="68"/>
      <c r="K129" s="68"/>
      <c r="L129" s="69"/>
      <c r="M129" s="69"/>
    </row>
    <row r="130" spans="1:13" s="70" customFormat="1" ht="15" customHeight="1" x14ac:dyDescent="0.25">
      <c r="A130" s="66"/>
      <c r="B130" s="67"/>
      <c r="C130" s="68"/>
      <c r="D130" s="68"/>
      <c r="E130" s="68"/>
      <c r="F130" s="68"/>
      <c r="G130" s="68"/>
      <c r="H130" s="68"/>
      <c r="I130" s="68"/>
      <c r="J130" s="68"/>
      <c r="K130" s="68"/>
      <c r="L130" s="69"/>
      <c r="M130" s="69"/>
    </row>
    <row r="131" spans="1:13" s="70" customFormat="1" ht="31.5" customHeight="1" x14ac:dyDescent="0.25">
      <c r="A131" s="66"/>
      <c r="B131" s="17" t="s">
        <v>72</v>
      </c>
      <c r="C131" s="17" t="s">
        <v>73</v>
      </c>
      <c r="D131" s="17" t="s">
        <v>74</v>
      </c>
      <c r="E131" s="68"/>
      <c r="F131" s="68"/>
      <c r="G131" s="68"/>
      <c r="H131" s="68"/>
      <c r="I131" s="68"/>
      <c r="J131" s="68"/>
      <c r="K131" s="68"/>
      <c r="L131" s="69"/>
      <c r="M131" s="69"/>
    </row>
    <row r="132" spans="1:13" s="70" customFormat="1" ht="15" customHeight="1" x14ac:dyDescent="0.25">
      <c r="A132" s="66"/>
      <c r="B132" s="44" t="s">
        <v>75</v>
      </c>
      <c r="C132" s="20"/>
      <c r="D132" s="74">
        <f>IF(C$141&gt;0,$C132/C$141,0)</f>
        <v>0</v>
      </c>
      <c r="E132" s="73"/>
      <c r="F132" s="68"/>
      <c r="G132" s="68"/>
      <c r="H132" s="68"/>
      <c r="I132" s="68"/>
      <c r="J132" s="68"/>
      <c r="K132" s="68"/>
      <c r="L132" s="69"/>
      <c r="M132" s="69"/>
    </row>
    <row r="133" spans="1:13" s="70" customFormat="1" ht="15" customHeight="1" x14ac:dyDescent="0.25">
      <c r="A133" s="66"/>
      <c r="B133" s="44"/>
      <c r="C133" s="20"/>
      <c r="D133" s="74">
        <f>IF(C$141&gt;0,$C133/C$141,0)</f>
        <v>0</v>
      </c>
      <c r="E133" s="73"/>
      <c r="F133" s="68"/>
      <c r="G133" s="68"/>
      <c r="H133" s="68"/>
      <c r="I133" s="68"/>
      <c r="J133" s="68"/>
      <c r="K133" s="68"/>
      <c r="L133" s="69"/>
      <c r="M133" s="69"/>
    </row>
    <row r="134" spans="1:13" s="70" customFormat="1" ht="26.25" customHeight="1" x14ac:dyDescent="0.25">
      <c r="A134" s="66"/>
      <c r="B134" s="44" t="s">
        <v>76</v>
      </c>
      <c r="C134" s="20"/>
      <c r="D134" s="74">
        <f t="shared" ref="D134:D139" si="0">IF(C$141&gt;0,$C134/C$141,0)</f>
        <v>0</v>
      </c>
      <c r="E134" s="73"/>
      <c r="F134" s="68"/>
      <c r="G134" s="68"/>
      <c r="H134" s="68"/>
      <c r="I134" s="68"/>
      <c r="J134" s="68"/>
      <c r="K134" s="68"/>
      <c r="L134" s="69"/>
      <c r="M134" s="69"/>
    </row>
    <row r="135" spans="1:13" s="70" customFormat="1" ht="15" customHeight="1" x14ac:dyDescent="0.25">
      <c r="A135" s="66"/>
      <c r="B135" s="44"/>
      <c r="C135" s="20"/>
      <c r="D135" s="74">
        <f t="shared" si="0"/>
        <v>0</v>
      </c>
      <c r="E135" s="73"/>
      <c r="F135" s="68"/>
      <c r="G135" s="68"/>
      <c r="H135" s="68"/>
      <c r="I135" s="68"/>
      <c r="J135" s="68"/>
      <c r="K135" s="68"/>
      <c r="L135" s="69"/>
      <c r="M135" s="69"/>
    </row>
    <row r="136" spans="1:13" s="70" customFormat="1" ht="27.75" customHeight="1" x14ac:dyDescent="0.25">
      <c r="A136" s="66"/>
      <c r="B136" s="44" t="s">
        <v>77</v>
      </c>
      <c r="C136" s="20"/>
      <c r="D136" s="74">
        <f t="shared" si="0"/>
        <v>0</v>
      </c>
      <c r="E136" s="73"/>
      <c r="F136" s="68"/>
      <c r="G136" s="68"/>
      <c r="H136" s="68"/>
      <c r="I136" s="68"/>
      <c r="J136" s="68"/>
      <c r="K136" s="68"/>
      <c r="L136" s="69"/>
      <c r="M136" s="69"/>
    </row>
    <row r="137" spans="1:13" s="70" customFormat="1" ht="15" customHeight="1" x14ac:dyDescent="0.25">
      <c r="A137" s="66"/>
      <c r="B137" s="44"/>
      <c r="C137" s="20"/>
      <c r="D137" s="74">
        <f t="shared" si="0"/>
        <v>0</v>
      </c>
      <c r="E137" s="73"/>
      <c r="F137" s="68"/>
      <c r="G137" s="68"/>
      <c r="H137" s="68"/>
      <c r="I137" s="68"/>
      <c r="J137" s="68"/>
      <c r="K137" s="68"/>
      <c r="L137" s="69"/>
      <c r="M137" s="69"/>
    </row>
    <row r="138" spans="1:13" s="70" customFormat="1" ht="15" customHeight="1" x14ac:dyDescent="0.25">
      <c r="A138" s="66"/>
      <c r="B138" s="44" t="s">
        <v>78</v>
      </c>
      <c r="C138" s="20"/>
      <c r="D138" s="74">
        <f t="shared" si="0"/>
        <v>0</v>
      </c>
      <c r="E138" s="73"/>
      <c r="F138" s="68"/>
      <c r="G138" s="68"/>
      <c r="H138" s="68"/>
      <c r="I138" s="68"/>
      <c r="J138" s="68"/>
      <c r="K138" s="68"/>
      <c r="L138" s="69"/>
      <c r="M138" s="69"/>
    </row>
    <row r="139" spans="1:13" s="70" customFormat="1" ht="15" customHeight="1" x14ac:dyDescent="0.25">
      <c r="A139" s="66"/>
      <c r="B139" s="44"/>
      <c r="C139" s="20"/>
      <c r="D139" s="74">
        <f t="shared" si="0"/>
        <v>0</v>
      </c>
      <c r="E139" s="73"/>
      <c r="F139" s="68"/>
      <c r="G139" s="68"/>
      <c r="H139" s="68"/>
      <c r="I139" s="68"/>
      <c r="J139" s="68"/>
      <c r="K139" s="68"/>
      <c r="L139" s="69"/>
      <c r="M139" s="69"/>
    </row>
    <row r="140" spans="1:13" s="70" customFormat="1" ht="15" customHeight="1" x14ac:dyDescent="0.25">
      <c r="A140" s="66"/>
      <c r="B140" s="44" t="s">
        <v>18</v>
      </c>
      <c r="C140" s="20"/>
      <c r="D140" s="74">
        <f>IF(C$141&gt;0,$C140/C$141,0)</f>
        <v>0</v>
      </c>
      <c r="E140" s="73"/>
      <c r="F140" s="68"/>
      <c r="G140" s="68"/>
      <c r="H140" s="68"/>
      <c r="I140" s="68"/>
      <c r="J140" s="68"/>
      <c r="K140" s="68"/>
      <c r="L140" s="69"/>
      <c r="M140" s="69"/>
    </row>
    <row r="141" spans="1:13" s="70" customFormat="1" ht="15" customHeight="1" x14ac:dyDescent="0.25">
      <c r="A141" s="66"/>
      <c r="B141" s="75" t="s">
        <v>79</v>
      </c>
      <c r="C141" s="76">
        <f>SUM(C132:C140)</f>
        <v>0</v>
      </c>
      <c r="D141" s="77">
        <f>SUM(D132:D140)</f>
        <v>0</v>
      </c>
      <c r="E141" s="73"/>
      <c r="F141" s="68"/>
      <c r="G141" s="68"/>
      <c r="H141" s="68"/>
      <c r="I141" s="68"/>
      <c r="J141" s="68"/>
      <c r="K141" s="68"/>
      <c r="L141" s="69"/>
      <c r="M141" s="69"/>
    </row>
    <row r="142" spans="1:13" s="70" customFormat="1" ht="15" customHeight="1" x14ac:dyDescent="0.25">
      <c r="A142" s="66"/>
      <c r="B142" s="67" t="s">
        <v>80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69"/>
      <c r="M142" s="69"/>
    </row>
    <row r="143" spans="1:13" s="70" customFormat="1" ht="20.100000000000001" customHeight="1" x14ac:dyDescent="0.25">
      <c r="A143" s="66"/>
      <c r="B143" s="67"/>
      <c r="C143" s="68"/>
      <c r="D143" s="68"/>
      <c r="E143" s="68"/>
      <c r="F143" s="68"/>
      <c r="G143" s="68"/>
      <c r="H143" s="68"/>
      <c r="I143" s="68"/>
      <c r="J143" s="68"/>
      <c r="K143" s="68"/>
      <c r="L143" s="69"/>
      <c r="M143" s="69"/>
    </row>
    <row r="144" spans="1:13" ht="15" customHeight="1" x14ac:dyDescent="0.25">
      <c r="B144" s="15" t="s">
        <v>81</v>
      </c>
      <c r="C144" s="36"/>
      <c r="D144" s="36"/>
      <c r="J144" s="78"/>
      <c r="K144" s="78"/>
    </row>
    <row r="145" spans="1:13" ht="15" customHeight="1" x14ac:dyDescent="0.25">
      <c r="B145" s="15"/>
      <c r="C145" s="36"/>
      <c r="D145" s="36"/>
      <c r="J145" s="78"/>
      <c r="K145" s="78"/>
    </row>
    <row r="146" spans="1:13" ht="18.75" customHeight="1" x14ac:dyDescent="0.25">
      <c r="B146" s="313" t="s">
        <v>82</v>
      </c>
      <c r="C146" s="313" t="s">
        <v>83</v>
      </c>
      <c r="D146" s="313" t="s">
        <v>84</v>
      </c>
      <c r="E146" s="313"/>
      <c r="F146" s="313"/>
      <c r="G146" s="313"/>
      <c r="H146" s="313"/>
      <c r="I146" s="313"/>
      <c r="J146" s="79"/>
      <c r="K146" s="80"/>
      <c r="L146" s="81"/>
    </row>
    <row r="147" spans="1:13" ht="87" customHeight="1" x14ac:dyDescent="0.25">
      <c r="B147" s="317"/>
      <c r="C147" s="317"/>
      <c r="D147" s="17" t="s">
        <v>85</v>
      </c>
      <c r="E147" s="17" t="s">
        <v>86</v>
      </c>
      <c r="F147" s="82" t="s">
        <v>87</v>
      </c>
      <c r="G147" s="17" t="s">
        <v>88</v>
      </c>
      <c r="H147" s="17" t="s">
        <v>89</v>
      </c>
      <c r="I147" s="17" t="s">
        <v>90</v>
      </c>
      <c r="J147" s="318" t="s">
        <v>91</v>
      </c>
      <c r="K147" s="319"/>
      <c r="L147" s="320"/>
    </row>
    <row r="148" spans="1:13" s="38" customFormat="1" ht="15" customHeight="1" x14ac:dyDescent="0.25">
      <c r="A148" s="8"/>
      <c r="B148" s="83" t="s">
        <v>92</v>
      </c>
      <c r="C148" s="83"/>
      <c r="D148" s="84">
        <f>SUM(D149:D158)</f>
        <v>0</v>
      </c>
      <c r="E148" s="85"/>
      <c r="F148" s="85"/>
      <c r="G148" s="85"/>
      <c r="H148" s="85"/>
      <c r="I148" s="86">
        <f t="shared" ref="I148:I179" si="1">IF(D$180&gt;0,$D148/D$180,0)</f>
        <v>0</v>
      </c>
      <c r="J148" s="321"/>
      <c r="K148" s="322"/>
      <c r="L148" s="323"/>
      <c r="M148" s="37"/>
    </row>
    <row r="149" spans="1:13" ht="15" customHeight="1" x14ac:dyDescent="0.25">
      <c r="B149" s="42"/>
      <c r="C149" s="42"/>
      <c r="D149" s="87">
        <v>0</v>
      </c>
      <c r="E149" s="21"/>
      <c r="F149" s="88"/>
      <c r="G149" s="88"/>
      <c r="H149" s="88"/>
      <c r="I149" s="89">
        <f t="shared" si="1"/>
        <v>0</v>
      </c>
      <c r="J149" s="314"/>
      <c r="K149" s="315"/>
      <c r="L149" s="316"/>
    </row>
    <row r="150" spans="1:13" ht="15" customHeight="1" x14ac:dyDescent="0.25">
      <c r="B150" s="42"/>
      <c r="C150" s="42"/>
      <c r="D150" s="87">
        <v>0</v>
      </c>
      <c r="E150" s="21"/>
      <c r="F150" s="88"/>
      <c r="G150" s="88"/>
      <c r="H150" s="88"/>
      <c r="I150" s="89">
        <f t="shared" si="1"/>
        <v>0</v>
      </c>
      <c r="J150" s="314"/>
      <c r="K150" s="315"/>
      <c r="L150" s="316"/>
    </row>
    <row r="151" spans="1:13" ht="15" customHeight="1" x14ac:dyDescent="0.25">
      <c r="B151" s="42"/>
      <c r="C151" s="42"/>
      <c r="D151" s="87">
        <v>0</v>
      </c>
      <c r="E151" s="21"/>
      <c r="F151" s="88"/>
      <c r="G151" s="88"/>
      <c r="H151" s="88"/>
      <c r="I151" s="89">
        <f t="shared" si="1"/>
        <v>0</v>
      </c>
      <c r="J151" s="314"/>
      <c r="K151" s="315"/>
      <c r="L151" s="316"/>
    </row>
    <row r="152" spans="1:13" ht="15" customHeight="1" x14ac:dyDescent="0.25">
      <c r="B152" s="42"/>
      <c r="C152" s="42"/>
      <c r="D152" s="87">
        <v>0</v>
      </c>
      <c r="E152" s="21"/>
      <c r="F152" s="88"/>
      <c r="G152" s="88"/>
      <c r="H152" s="88"/>
      <c r="I152" s="89">
        <f t="shared" si="1"/>
        <v>0</v>
      </c>
      <c r="J152" s="314"/>
      <c r="K152" s="315"/>
      <c r="L152" s="316"/>
    </row>
    <row r="153" spans="1:13" ht="15" customHeight="1" x14ac:dyDescent="0.25">
      <c r="B153" s="42"/>
      <c r="C153" s="42"/>
      <c r="D153" s="87">
        <v>0</v>
      </c>
      <c r="E153" s="21"/>
      <c r="F153" s="88"/>
      <c r="G153" s="88"/>
      <c r="H153" s="88"/>
      <c r="I153" s="89">
        <f t="shared" si="1"/>
        <v>0</v>
      </c>
      <c r="J153" s="314"/>
      <c r="K153" s="315"/>
      <c r="L153" s="316"/>
    </row>
    <row r="154" spans="1:13" ht="15" customHeight="1" x14ac:dyDescent="0.25">
      <c r="B154" s="42"/>
      <c r="C154" s="42"/>
      <c r="D154" s="87">
        <v>0</v>
      </c>
      <c r="E154" s="21"/>
      <c r="F154" s="88"/>
      <c r="G154" s="88"/>
      <c r="H154" s="88"/>
      <c r="I154" s="89">
        <f t="shared" si="1"/>
        <v>0</v>
      </c>
      <c r="J154" s="314"/>
      <c r="K154" s="315"/>
      <c r="L154" s="316"/>
    </row>
    <row r="155" spans="1:13" ht="15" customHeight="1" x14ac:dyDescent="0.25">
      <c r="B155" s="42"/>
      <c r="C155" s="42"/>
      <c r="D155" s="87">
        <v>0</v>
      </c>
      <c r="E155" s="21"/>
      <c r="F155" s="88"/>
      <c r="G155" s="88"/>
      <c r="H155" s="88"/>
      <c r="I155" s="89">
        <f t="shared" si="1"/>
        <v>0</v>
      </c>
      <c r="J155" s="314"/>
      <c r="K155" s="315"/>
      <c r="L155" s="316"/>
    </row>
    <row r="156" spans="1:13" ht="15" customHeight="1" x14ac:dyDescent="0.25">
      <c r="B156" s="42"/>
      <c r="C156" s="42"/>
      <c r="D156" s="87">
        <v>0</v>
      </c>
      <c r="E156" s="21"/>
      <c r="F156" s="88"/>
      <c r="G156" s="88"/>
      <c r="H156" s="88"/>
      <c r="I156" s="89">
        <f t="shared" si="1"/>
        <v>0</v>
      </c>
      <c r="J156" s="314"/>
      <c r="K156" s="315"/>
      <c r="L156" s="316"/>
    </row>
    <row r="157" spans="1:13" ht="15" customHeight="1" x14ac:dyDescent="0.25">
      <c r="B157" s="42"/>
      <c r="C157" s="42"/>
      <c r="D157" s="87">
        <v>0</v>
      </c>
      <c r="E157" s="21"/>
      <c r="F157" s="88"/>
      <c r="G157" s="88"/>
      <c r="H157" s="88"/>
      <c r="I157" s="89">
        <f t="shared" si="1"/>
        <v>0</v>
      </c>
      <c r="J157" s="314"/>
      <c r="K157" s="315"/>
      <c r="L157" s="316"/>
    </row>
    <row r="158" spans="1:13" ht="15" customHeight="1" x14ac:dyDescent="0.25">
      <c r="B158" s="42" t="s">
        <v>28</v>
      </c>
      <c r="C158" s="42"/>
      <c r="D158" s="87">
        <v>0</v>
      </c>
      <c r="E158" s="21"/>
      <c r="F158" s="88"/>
      <c r="G158" s="88"/>
      <c r="H158" s="88"/>
      <c r="I158" s="89">
        <f t="shared" si="1"/>
        <v>0</v>
      </c>
      <c r="J158" s="314"/>
      <c r="K158" s="315"/>
      <c r="L158" s="316"/>
    </row>
    <row r="159" spans="1:13" s="38" customFormat="1" ht="27" customHeight="1" x14ac:dyDescent="0.25">
      <c r="A159" s="8"/>
      <c r="B159" s="83" t="s">
        <v>93</v>
      </c>
      <c r="C159" s="83"/>
      <c r="D159" s="84">
        <f>SUM(D160:D169)</f>
        <v>0</v>
      </c>
      <c r="E159" s="85"/>
      <c r="F159" s="85"/>
      <c r="G159" s="85"/>
      <c r="H159" s="85"/>
      <c r="I159" s="86">
        <f t="shared" si="1"/>
        <v>0</v>
      </c>
      <c r="J159" s="321"/>
      <c r="K159" s="322"/>
      <c r="L159" s="323"/>
      <c r="M159" s="37"/>
    </row>
    <row r="160" spans="1:13" ht="15" customHeight="1" x14ac:dyDescent="0.25">
      <c r="B160" s="42"/>
      <c r="C160" s="42"/>
      <c r="D160" s="87">
        <v>0</v>
      </c>
      <c r="E160" s="21"/>
      <c r="F160" s="88"/>
      <c r="G160" s="88"/>
      <c r="H160" s="88"/>
      <c r="I160" s="89">
        <f t="shared" si="1"/>
        <v>0</v>
      </c>
      <c r="J160" s="314"/>
      <c r="K160" s="315"/>
      <c r="L160" s="316"/>
    </row>
    <row r="161" spans="1:13" ht="15" customHeight="1" x14ac:dyDescent="0.25">
      <c r="B161" s="42"/>
      <c r="C161" s="42"/>
      <c r="D161" s="87">
        <v>0</v>
      </c>
      <c r="E161" s="21"/>
      <c r="F161" s="88"/>
      <c r="G161" s="88"/>
      <c r="H161" s="88"/>
      <c r="I161" s="89">
        <f t="shared" si="1"/>
        <v>0</v>
      </c>
      <c r="J161" s="314"/>
      <c r="K161" s="315"/>
      <c r="L161" s="316"/>
    </row>
    <row r="162" spans="1:13" ht="15" customHeight="1" x14ac:dyDescent="0.25">
      <c r="B162" s="42"/>
      <c r="C162" s="42"/>
      <c r="D162" s="87">
        <v>0</v>
      </c>
      <c r="E162" s="21"/>
      <c r="F162" s="88"/>
      <c r="G162" s="88"/>
      <c r="H162" s="88"/>
      <c r="I162" s="89">
        <f t="shared" si="1"/>
        <v>0</v>
      </c>
      <c r="J162" s="314"/>
      <c r="K162" s="315"/>
      <c r="L162" s="316"/>
    </row>
    <row r="163" spans="1:13" ht="15" customHeight="1" x14ac:dyDescent="0.25">
      <c r="B163" s="42"/>
      <c r="C163" s="42"/>
      <c r="D163" s="87">
        <v>0</v>
      </c>
      <c r="E163" s="21"/>
      <c r="F163" s="88"/>
      <c r="G163" s="88"/>
      <c r="H163" s="88"/>
      <c r="I163" s="89">
        <f t="shared" si="1"/>
        <v>0</v>
      </c>
      <c r="J163" s="314"/>
      <c r="K163" s="315"/>
      <c r="L163" s="316"/>
    </row>
    <row r="164" spans="1:13" ht="15" customHeight="1" x14ac:dyDescent="0.25">
      <c r="B164" s="42"/>
      <c r="C164" s="42"/>
      <c r="D164" s="87">
        <v>0</v>
      </c>
      <c r="E164" s="21"/>
      <c r="F164" s="88"/>
      <c r="G164" s="88"/>
      <c r="H164" s="88"/>
      <c r="I164" s="89">
        <f t="shared" si="1"/>
        <v>0</v>
      </c>
      <c r="J164" s="314"/>
      <c r="K164" s="315"/>
      <c r="L164" s="316"/>
    </row>
    <row r="165" spans="1:13" ht="15" customHeight="1" x14ac:dyDescent="0.25">
      <c r="B165" s="42"/>
      <c r="C165" s="42"/>
      <c r="D165" s="87">
        <v>0</v>
      </c>
      <c r="E165" s="21"/>
      <c r="F165" s="88"/>
      <c r="G165" s="88"/>
      <c r="H165" s="88"/>
      <c r="I165" s="89">
        <f t="shared" si="1"/>
        <v>0</v>
      </c>
      <c r="J165" s="314"/>
      <c r="K165" s="315"/>
      <c r="L165" s="316"/>
    </row>
    <row r="166" spans="1:13" ht="15" customHeight="1" x14ac:dyDescent="0.25">
      <c r="B166" s="42"/>
      <c r="C166" s="42"/>
      <c r="D166" s="87">
        <v>0</v>
      </c>
      <c r="E166" s="21"/>
      <c r="F166" s="88"/>
      <c r="G166" s="88"/>
      <c r="H166" s="88"/>
      <c r="I166" s="89">
        <f t="shared" si="1"/>
        <v>0</v>
      </c>
      <c r="J166" s="314"/>
      <c r="K166" s="315"/>
      <c r="L166" s="316"/>
    </row>
    <row r="167" spans="1:13" ht="15" customHeight="1" x14ac:dyDescent="0.25">
      <c r="B167" s="42"/>
      <c r="C167" s="42"/>
      <c r="D167" s="87">
        <v>0</v>
      </c>
      <c r="E167" s="21"/>
      <c r="F167" s="88"/>
      <c r="G167" s="88"/>
      <c r="H167" s="88"/>
      <c r="I167" s="89">
        <f t="shared" si="1"/>
        <v>0</v>
      </c>
      <c r="J167" s="314"/>
      <c r="K167" s="315"/>
      <c r="L167" s="316"/>
    </row>
    <row r="168" spans="1:13" ht="15" customHeight="1" x14ac:dyDescent="0.25">
      <c r="B168" s="42"/>
      <c r="C168" s="42"/>
      <c r="D168" s="87">
        <v>0</v>
      </c>
      <c r="E168" s="21"/>
      <c r="F168" s="88"/>
      <c r="G168" s="88"/>
      <c r="H168" s="88"/>
      <c r="I168" s="89">
        <f t="shared" si="1"/>
        <v>0</v>
      </c>
      <c r="J168" s="314"/>
      <c r="K168" s="315"/>
      <c r="L168" s="316"/>
    </row>
    <row r="169" spans="1:13" ht="15" customHeight="1" x14ac:dyDescent="0.25">
      <c r="B169" s="42" t="s">
        <v>28</v>
      </c>
      <c r="C169" s="42"/>
      <c r="D169" s="87">
        <v>0</v>
      </c>
      <c r="E169" s="21"/>
      <c r="F169" s="88"/>
      <c r="G169" s="88"/>
      <c r="H169" s="88"/>
      <c r="I169" s="89">
        <f t="shared" si="1"/>
        <v>0</v>
      </c>
      <c r="J169" s="314"/>
      <c r="K169" s="315"/>
      <c r="L169" s="316"/>
    </row>
    <row r="170" spans="1:13" s="38" customFormat="1" ht="15" customHeight="1" x14ac:dyDescent="0.25">
      <c r="A170" s="8"/>
      <c r="B170" s="83" t="s">
        <v>94</v>
      </c>
      <c r="C170" s="83"/>
      <c r="D170" s="84">
        <f>SUM(D171:D179)</f>
        <v>0</v>
      </c>
      <c r="E170" s="85"/>
      <c r="F170" s="85"/>
      <c r="G170" s="85"/>
      <c r="H170" s="85"/>
      <c r="I170" s="86">
        <f t="shared" si="1"/>
        <v>0</v>
      </c>
      <c r="J170" s="321"/>
      <c r="K170" s="322"/>
      <c r="L170" s="323"/>
      <c r="M170" s="37"/>
    </row>
    <row r="171" spans="1:13" ht="15" customHeight="1" x14ac:dyDescent="0.25">
      <c r="B171" s="42"/>
      <c r="C171" s="42"/>
      <c r="D171" s="87">
        <v>0</v>
      </c>
      <c r="E171" s="21"/>
      <c r="F171" s="88"/>
      <c r="G171" s="88"/>
      <c r="H171" s="88"/>
      <c r="I171" s="89">
        <f t="shared" si="1"/>
        <v>0</v>
      </c>
      <c r="J171" s="314"/>
      <c r="K171" s="315"/>
      <c r="L171" s="316"/>
    </row>
    <row r="172" spans="1:13" ht="15" customHeight="1" x14ac:dyDescent="0.25">
      <c r="B172" s="42"/>
      <c r="C172" s="42"/>
      <c r="D172" s="87">
        <v>0</v>
      </c>
      <c r="E172" s="21"/>
      <c r="F172" s="88"/>
      <c r="G172" s="88"/>
      <c r="H172" s="88"/>
      <c r="I172" s="89">
        <f t="shared" si="1"/>
        <v>0</v>
      </c>
      <c r="J172" s="314"/>
      <c r="K172" s="315"/>
      <c r="L172" s="316"/>
    </row>
    <row r="173" spans="1:13" ht="15" customHeight="1" x14ac:dyDescent="0.25">
      <c r="B173" s="42"/>
      <c r="C173" s="42"/>
      <c r="D173" s="87">
        <v>0</v>
      </c>
      <c r="E173" s="21"/>
      <c r="F173" s="88"/>
      <c r="G173" s="88"/>
      <c r="H173" s="88"/>
      <c r="I173" s="89">
        <f t="shared" si="1"/>
        <v>0</v>
      </c>
      <c r="J173" s="314"/>
      <c r="K173" s="315"/>
      <c r="L173" s="316"/>
    </row>
    <row r="174" spans="1:13" ht="15" customHeight="1" x14ac:dyDescent="0.25">
      <c r="B174" s="42"/>
      <c r="C174" s="42"/>
      <c r="D174" s="87">
        <v>0</v>
      </c>
      <c r="E174" s="21"/>
      <c r="F174" s="88"/>
      <c r="G174" s="88"/>
      <c r="H174" s="88"/>
      <c r="I174" s="89">
        <f t="shared" si="1"/>
        <v>0</v>
      </c>
      <c r="J174" s="314"/>
      <c r="K174" s="315"/>
      <c r="L174" s="316"/>
    </row>
    <row r="175" spans="1:13" ht="15" customHeight="1" x14ac:dyDescent="0.25">
      <c r="B175" s="42"/>
      <c r="C175" s="42"/>
      <c r="D175" s="87">
        <v>0</v>
      </c>
      <c r="E175" s="21"/>
      <c r="F175" s="88"/>
      <c r="G175" s="88"/>
      <c r="H175" s="88"/>
      <c r="I175" s="89">
        <f t="shared" si="1"/>
        <v>0</v>
      </c>
      <c r="J175" s="314"/>
      <c r="K175" s="315"/>
      <c r="L175" s="316"/>
    </row>
    <row r="176" spans="1:13" ht="76.5" x14ac:dyDescent="0.25">
      <c r="B176" s="90" t="s">
        <v>95</v>
      </c>
      <c r="C176" s="91"/>
      <c r="D176" s="87">
        <v>0</v>
      </c>
      <c r="E176" s="21"/>
      <c r="F176" s="88"/>
      <c r="G176" s="88"/>
      <c r="H176" s="88"/>
      <c r="I176" s="89">
        <f t="shared" si="1"/>
        <v>0</v>
      </c>
      <c r="J176" s="314"/>
      <c r="K176" s="315"/>
      <c r="L176" s="316"/>
    </row>
    <row r="177" spans="1:13" ht="26.25" customHeight="1" x14ac:dyDescent="0.25">
      <c r="B177" s="92" t="s">
        <v>96</v>
      </c>
      <c r="C177" s="93"/>
      <c r="D177" s="94">
        <v>0</v>
      </c>
      <c r="E177" s="95"/>
      <c r="F177" s="96"/>
      <c r="G177" s="96"/>
      <c r="H177" s="96"/>
      <c r="I177" s="97">
        <f t="shared" si="1"/>
        <v>0</v>
      </c>
      <c r="J177" s="324"/>
      <c r="K177" s="325"/>
      <c r="L177" s="326"/>
    </row>
    <row r="178" spans="1:13" ht="26.25" customHeight="1" x14ac:dyDescent="0.25">
      <c r="B178" s="92" t="s">
        <v>97</v>
      </c>
      <c r="C178" s="93"/>
      <c r="D178" s="94">
        <v>0</v>
      </c>
      <c r="E178" s="95"/>
      <c r="F178" s="96"/>
      <c r="G178" s="96"/>
      <c r="H178" s="96"/>
      <c r="I178" s="97">
        <f t="shared" si="1"/>
        <v>0</v>
      </c>
      <c r="J178" s="324"/>
      <c r="K178" s="325"/>
      <c r="L178" s="326"/>
    </row>
    <row r="179" spans="1:13" ht="26.25" customHeight="1" x14ac:dyDescent="0.25">
      <c r="B179" s="92" t="s">
        <v>98</v>
      </c>
      <c r="C179" s="93"/>
      <c r="D179" s="94">
        <v>0</v>
      </c>
      <c r="E179" s="95"/>
      <c r="F179" s="96"/>
      <c r="G179" s="96"/>
      <c r="H179" s="96"/>
      <c r="I179" s="97">
        <f t="shared" si="1"/>
        <v>0</v>
      </c>
      <c r="J179" s="324"/>
      <c r="K179" s="325"/>
      <c r="L179" s="326"/>
    </row>
    <row r="180" spans="1:13" s="38" customFormat="1" ht="15" customHeight="1" x14ac:dyDescent="0.25">
      <c r="A180" s="8"/>
      <c r="B180" s="45" t="s">
        <v>19</v>
      </c>
      <c r="C180" s="45"/>
      <c r="D180" s="98">
        <f>D170+D159+D148</f>
        <v>0</v>
      </c>
      <c r="E180" s="99"/>
      <c r="F180" s="100"/>
      <c r="G180" s="100"/>
      <c r="H180" s="100"/>
      <c r="I180" s="101">
        <f>I148+I159+I170</f>
        <v>0</v>
      </c>
      <c r="J180" s="331"/>
      <c r="K180" s="332"/>
      <c r="L180" s="333"/>
      <c r="M180" s="37"/>
    </row>
    <row r="181" spans="1:13" ht="15" customHeight="1" x14ac:dyDescent="0.25">
      <c r="B181" s="22" t="s">
        <v>99</v>
      </c>
      <c r="C181" s="22"/>
      <c r="D181" s="102">
        <v>0</v>
      </c>
      <c r="E181" s="103" t="e">
        <f>D181/D180</f>
        <v>#DIV/0!</v>
      </c>
      <c r="F181" s="104"/>
      <c r="G181" s="104"/>
      <c r="H181" s="104"/>
      <c r="I181" s="105"/>
      <c r="J181" s="331"/>
      <c r="K181" s="332"/>
      <c r="L181" s="333"/>
    </row>
    <row r="182" spans="1:13" ht="15" customHeight="1" x14ac:dyDescent="0.25">
      <c r="B182" s="49"/>
      <c r="C182" s="106"/>
      <c r="D182" s="107"/>
      <c r="E182" s="52"/>
      <c r="F182" s="52"/>
      <c r="G182" s="52"/>
      <c r="H182" s="108"/>
      <c r="J182" s="78"/>
      <c r="K182" s="78"/>
    </row>
    <row r="183" spans="1:13" ht="21" customHeight="1" thickBot="1" x14ac:dyDescent="0.3">
      <c r="B183" s="109" t="s">
        <v>100</v>
      </c>
      <c r="C183" s="106"/>
      <c r="D183" s="107"/>
      <c r="E183" s="52"/>
      <c r="F183" s="52"/>
      <c r="G183" s="52"/>
      <c r="H183" s="108"/>
      <c r="J183" s="110"/>
      <c r="K183" s="51"/>
    </row>
    <row r="184" spans="1:13" ht="15" customHeight="1" x14ac:dyDescent="0.25">
      <c r="B184" s="111"/>
      <c r="C184" s="111"/>
      <c r="D184" s="334" t="s">
        <v>101</v>
      </c>
      <c r="E184" s="335"/>
      <c r="F184" s="335"/>
      <c r="G184" s="336"/>
      <c r="H184" s="111"/>
      <c r="I184" s="111"/>
      <c r="J184" s="112"/>
      <c r="K184" s="113"/>
      <c r="L184" s="114"/>
    </row>
    <row r="185" spans="1:13" ht="41.25" customHeight="1" x14ac:dyDescent="0.25">
      <c r="B185" s="115" t="s">
        <v>102</v>
      </c>
      <c r="C185" s="116" t="s">
        <v>59</v>
      </c>
      <c r="D185" s="117" t="s">
        <v>103</v>
      </c>
      <c r="E185" s="118" t="s">
        <v>104</v>
      </c>
      <c r="F185" s="119" t="s">
        <v>105</v>
      </c>
      <c r="G185" s="120" t="s">
        <v>106</v>
      </c>
      <c r="H185" s="337" t="s">
        <v>107</v>
      </c>
      <c r="I185" s="338"/>
      <c r="J185" s="338"/>
      <c r="K185" s="338"/>
      <c r="L185" s="338"/>
    </row>
    <row r="186" spans="1:13" ht="41.25" customHeight="1" x14ac:dyDescent="0.25">
      <c r="B186" s="121" t="s">
        <v>108</v>
      </c>
      <c r="C186" s="122"/>
      <c r="D186" s="123"/>
      <c r="E186" s="124"/>
      <c r="F186" s="125"/>
      <c r="G186" s="126"/>
      <c r="H186" s="339"/>
      <c r="I186" s="339"/>
      <c r="J186" s="339"/>
      <c r="K186" s="339"/>
      <c r="L186" s="340"/>
    </row>
    <row r="187" spans="1:13" s="38" customFormat="1" ht="15" customHeight="1" x14ac:dyDescent="0.25">
      <c r="A187" s="8">
        <v>1</v>
      </c>
      <c r="B187" s="127"/>
      <c r="C187" s="128"/>
      <c r="D187" s="129"/>
      <c r="E187" s="130"/>
      <c r="F187" s="130"/>
      <c r="G187" s="131"/>
      <c r="H187" s="329"/>
      <c r="I187" s="330"/>
      <c r="J187" s="330"/>
      <c r="K187" s="330"/>
      <c r="L187" s="330"/>
      <c r="M187" s="37"/>
    </row>
    <row r="188" spans="1:13" ht="15" customHeight="1" x14ac:dyDescent="0.25">
      <c r="B188" s="132" t="s">
        <v>109</v>
      </c>
      <c r="C188" s="133"/>
      <c r="D188" s="134" t="e">
        <f>D187/$D$186</f>
        <v>#DIV/0!</v>
      </c>
      <c r="E188" s="135" t="e">
        <f>E187/$E$186</f>
        <v>#DIV/0!</v>
      </c>
      <c r="F188" s="135" t="e">
        <f>F187/$F$186</f>
        <v>#DIV/0!</v>
      </c>
      <c r="G188" s="136" t="e">
        <f>G187/$G$186</f>
        <v>#DIV/0!</v>
      </c>
      <c r="H188" s="327"/>
      <c r="I188" s="328"/>
      <c r="J188" s="328"/>
      <c r="K188" s="328"/>
      <c r="L188" s="328"/>
    </row>
    <row r="189" spans="1:13" s="38" customFormat="1" ht="15" customHeight="1" x14ac:dyDescent="0.25">
      <c r="A189" s="8">
        <v>2</v>
      </c>
      <c r="B189" s="127"/>
      <c r="C189" s="128"/>
      <c r="D189" s="129"/>
      <c r="E189" s="130"/>
      <c r="F189" s="130"/>
      <c r="G189" s="131"/>
      <c r="H189" s="329"/>
      <c r="I189" s="330"/>
      <c r="J189" s="330"/>
      <c r="K189" s="330"/>
      <c r="L189" s="330"/>
      <c r="M189" s="37"/>
    </row>
    <row r="190" spans="1:13" ht="15" customHeight="1" x14ac:dyDescent="0.25">
      <c r="B190" s="132" t="s">
        <v>109</v>
      </c>
      <c r="C190" s="133"/>
      <c r="D190" s="134" t="e">
        <f>D189/$D$186</f>
        <v>#DIV/0!</v>
      </c>
      <c r="E190" s="135" t="e">
        <f>E189/$E$186</f>
        <v>#DIV/0!</v>
      </c>
      <c r="F190" s="135" t="e">
        <f>F189/$F$186</f>
        <v>#DIV/0!</v>
      </c>
      <c r="G190" s="136" t="e">
        <f>G189/$G$186</f>
        <v>#DIV/0!</v>
      </c>
      <c r="H190" s="327"/>
      <c r="I190" s="328"/>
      <c r="J190" s="328"/>
      <c r="K190" s="328"/>
      <c r="L190" s="328"/>
    </row>
    <row r="191" spans="1:13" s="38" customFormat="1" ht="15" customHeight="1" x14ac:dyDescent="0.25">
      <c r="A191" s="8">
        <v>3</v>
      </c>
      <c r="B191" s="127"/>
      <c r="C191" s="128"/>
      <c r="D191" s="129"/>
      <c r="E191" s="130"/>
      <c r="F191" s="130"/>
      <c r="G191" s="131"/>
      <c r="H191" s="329"/>
      <c r="I191" s="330"/>
      <c r="J191" s="330"/>
      <c r="K191" s="330"/>
      <c r="L191" s="330"/>
      <c r="M191" s="37"/>
    </row>
    <row r="192" spans="1:13" ht="15" customHeight="1" x14ac:dyDescent="0.25">
      <c r="B192" s="132" t="s">
        <v>109</v>
      </c>
      <c r="C192" s="133"/>
      <c r="D192" s="134" t="e">
        <f>D191/$D$186</f>
        <v>#DIV/0!</v>
      </c>
      <c r="E192" s="135" t="e">
        <f>E191/$E$186</f>
        <v>#DIV/0!</v>
      </c>
      <c r="F192" s="135" t="e">
        <f>F191/$F$186</f>
        <v>#DIV/0!</v>
      </c>
      <c r="G192" s="136" t="e">
        <f>G191/$G$186</f>
        <v>#DIV/0!</v>
      </c>
      <c r="H192" s="327"/>
      <c r="I192" s="328"/>
      <c r="J192" s="328"/>
      <c r="K192" s="328"/>
      <c r="L192" s="328"/>
    </row>
    <row r="193" spans="1:13" s="38" customFormat="1" ht="15" customHeight="1" x14ac:dyDescent="0.25">
      <c r="A193" s="8">
        <v>4</v>
      </c>
      <c r="B193" s="127"/>
      <c r="C193" s="128"/>
      <c r="D193" s="129"/>
      <c r="E193" s="130"/>
      <c r="F193" s="130"/>
      <c r="G193" s="131"/>
      <c r="H193" s="329"/>
      <c r="I193" s="330"/>
      <c r="J193" s="330"/>
      <c r="K193" s="330"/>
      <c r="L193" s="330"/>
      <c r="M193" s="37"/>
    </row>
    <row r="194" spans="1:13" ht="15" customHeight="1" x14ac:dyDescent="0.25">
      <c r="B194" s="132" t="s">
        <v>109</v>
      </c>
      <c r="C194" s="133"/>
      <c r="D194" s="134" t="e">
        <f>D193/$D$186</f>
        <v>#DIV/0!</v>
      </c>
      <c r="E194" s="135" t="e">
        <f>E193/$E$186</f>
        <v>#DIV/0!</v>
      </c>
      <c r="F194" s="135" t="e">
        <f>F193/$F$186</f>
        <v>#DIV/0!</v>
      </c>
      <c r="G194" s="136" t="e">
        <f>G193/$G$186</f>
        <v>#DIV/0!</v>
      </c>
      <c r="H194" s="327"/>
      <c r="I194" s="328"/>
      <c r="J194" s="328"/>
      <c r="K194" s="328"/>
      <c r="L194" s="328"/>
    </row>
    <row r="195" spans="1:13" s="38" customFormat="1" ht="15" customHeight="1" x14ac:dyDescent="0.25">
      <c r="A195" s="8">
        <v>5</v>
      </c>
      <c r="B195" s="127"/>
      <c r="C195" s="128"/>
      <c r="D195" s="129"/>
      <c r="E195" s="130"/>
      <c r="F195" s="130"/>
      <c r="G195" s="131"/>
      <c r="H195" s="329"/>
      <c r="I195" s="330"/>
      <c r="J195" s="330"/>
      <c r="K195" s="330"/>
      <c r="L195" s="330"/>
      <c r="M195" s="37"/>
    </row>
    <row r="196" spans="1:13" ht="15" customHeight="1" thickBot="1" x14ac:dyDescent="0.3">
      <c r="B196" s="132" t="s">
        <v>109</v>
      </c>
      <c r="C196" s="133"/>
      <c r="D196" s="137" t="e">
        <f>D195/$D$186</f>
        <v>#DIV/0!</v>
      </c>
      <c r="E196" s="138" t="e">
        <f>E195/$E$186</f>
        <v>#DIV/0!</v>
      </c>
      <c r="F196" s="138" t="e">
        <f>F195/$F$186</f>
        <v>#DIV/0!</v>
      </c>
      <c r="G196" s="139" t="e">
        <f>G195/$G$186</f>
        <v>#DIV/0!</v>
      </c>
      <c r="H196" s="327"/>
      <c r="I196" s="328"/>
      <c r="J196" s="328"/>
      <c r="K196" s="328"/>
      <c r="L196" s="328"/>
    </row>
    <row r="197" spans="1:13" ht="32.25" customHeight="1" thickBot="1" x14ac:dyDescent="0.3">
      <c r="B197" s="140" t="s">
        <v>110</v>
      </c>
      <c r="C197" s="141"/>
      <c r="D197" s="142">
        <f t="shared" ref="D197:G198" si="2">D187+D189+D191+D193+D195</f>
        <v>0</v>
      </c>
      <c r="E197" s="143">
        <f t="shared" si="2"/>
        <v>0</v>
      </c>
      <c r="F197" s="143">
        <f t="shared" si="2"/>
        <v>0</v>
      </c>
      <c r="G197" s="144">
        <f t="shared" si="2"/>
        <v>0</v>
      </c>
      <c r="H197" s="341"/>
      <c r="I197" s="342"/>
      <c r="J197" s="342"/>
      <c r="K197" s="342"/>
      <c r="L197" s="342"/>
    </row>
    <row r="198" spans="1:13" ht="20.100000000000001" customHeight="1" thickBot="1" x14ac:dyDescent="0.3">
      <c r="B198" s="132" t="s">
        <v>111</v>
      </c>
      <c r="C198" s="133"/>
      <c r="D198" s="145" t="e">
        <f t="shared" si="2"/>
        <v>#DIV/0!</v>
      </c>
      <c r="E198" s="146" t="e">
        <f t="shared" si="2"/>
        <v>#DIV/0!</v>
      </c>
      <c r="F198" s="146" t="e">
        <f t="shared" si="2"/>
        <v>#DIV/0!</v>
      </c>
      <c r="G198" s="147" t="e">
        <f t="shared" si="2"/>
        <v>#DIV/0!</v>
      </c>
      <c r="H198" s="327"/>
      <c r="I198" s="328"/>
      <c r="J198" s="328"/>
      <c r="K198" s="328"/>
      <c r="L198" s="328"/>
    </row>
    <row r="199" spans="1:13" ht="20.100000000000001" customHeight="1" x14ac:dyDescent="0.25">
      <c r="B199" s="148"/>
      <c r="C199" s="149"/>
      <c r="D199" s="150"/>
      <c r="E199" s="150"/>
      <c r="F199" s="150"/>
      <c r="G199" s="150"/>
      <c r="H199" s="151"/>
      <c r="I199" s="151"/>
      <c r="J199" s="151"/>
      <c r="K199" s="151"/>
      <c r="L199" s="151"/>
    </row>
    <row r="200" spans="1:13" ht="15" customHeight="1" x14ac:dyDescent="0.25">
      <c r="B200" s="15" t="s">
        <v>112</v>
      </c>
    </row>
    <row r="201" spans="1:13" ht="15" customHeight="1" x14ac:dyDescent="0.25">
      <c r="B201" s="15"/>
    </row>
    <row r="202" spans="1:13" ht="23.25" customHeight="1" x14ac:dyDescent="0.25">
      <c r="B202" s="343" t="s">
        <v>113</v>
      </c>
      <c r="C202" s="343" t="s">
        <v>83</v>
      </c>
      <c r="D202" s="313" t="s">
        <v>84</v>
      </c>
      <c r="E202" s="313"/>
      <c r="F202" s="313"/>
      <c r="G202" s="313"/>
      <c r="H202" s="313"/>
      <c r="I202" s="313"/>
      <c r="J202" s="345" t="s">
        <v>91</v>
      </c>
      <c r="K202" s="346"/>
      <c r="L202" s="347"/>
    </row>
    <row r="203" spans="1:13" ht="91.5" customHeight="1" x14ac:dyDescent="0.25">
      <c r="B203" s="344"/>
      <c r="C203" s="344"/>
      <c r="D203" s="17" t="s">
        <v>85</v>
      </c>
      <c r="E203" s="17" t="s">
        <v>86</v>
      </c>
      <c r="F203" s="82" t="s">
        <v>87</v>
      </c>
      <c r="G203" s="17" t="s">
        <v>88</v>
      </c>
      <c r="H203" s="17" t="s">
        <v>89</v>
      </c>
      <c r="I203" s="17" t="s">
        <v>114</v>
      </c>
      <c r="J203" s="318"/>
      <c r="K203" s="319"/>
      <c r="L203" s="320"/>
    </row>
    <row r="204" spans="1:13" s="38" customFormat="1" ht="15" customHeight="1" x14ac:dyDescent="0.25">
      <c r="A204" s="8"/>
      <c r="B204" s="83" t="s">
        <v>115</v>
      </c>
      <c r="C204" s="83"/>
      <c r="D204" s="84">
        <f>SUM(D205:D214)</f>
        <v>0</v>
      </c>
      <c r="E204" s="85"/>
      <c r="F204" s="85"/>
      <c r="G204" s="85"/>
      <c r="H204" s="85"/>
      <c r="I204" s="86">
        <f t="shared" ref="I204:I234" si="3">IF(D$235&gt;0,$D204/D$235,0)</f>
        <v>0</v>
      </c>
      <c r="J204" s="349"/>
      <c r="K204" s="349"/>
      <c r="L204" s="349"/>
      <c r="M204" s="37"/>
    </row>
    <row r="205" spans="1:13" ht="15" customHeight="1" x14ac:dyDescent="0.25">
      <c r="B205" s="152"/>
      <c r="C205" s="152"/>
      <c r="D205" s="87">
        <v>0</v>
      </c>
      <c r="E205" s="21"/>
      <c r="F205" s="88"/>
      <c r="G205" s="88"/>
      <c r="H205" s="88"/>
      <c r="I205" s="89">
        <f t="shared" si="3"/>
        <v>0</v>
      </c>
      <c r="J205" s="348"/>
      <c r="K205" s="348"/>
      <c r="L205" s="348"/>
    </row>
    <row r="206" spans="1:13" ht="15" customHeight="1" x14ac:dyDescent="0.25">
      <c r="B206" s="152"/>
      <c r="C206" s="152"/>
      <c r="D206" s="87">
        <v>0</v>
      </c>
      <c r="E206" s="21"/>
      <c r="F206" s="88"/>
      <c r="G206" s="88"/>
      <c r="H206" s="88"/>
      <c r="I206" s="89">
        <f t="shared" si="3"/>
        <v>0</v>
      </c>
      <c r="J206" s="348"/>
      <c r="K206" s="348"/>
      <c r="L206" s="348"/>
    </row>
    <row r="207" spans="1:13" ht="15" customHeight="1" x14ac:dyDescent="0.25">
      <c r="B207" s="152"/>
      <c r="C207" s="152"/>
      <c r="D207" s="87">
        <v>0</v>
      </c>
      <c r="E207" s="21"/>
      <c r="F207" s="88"/>
      <c r="G207" s="88"/>
      <c r="H207" s="88"/>
      <c r="I207" s="89">
        <f t="shared" si="3"/>
        <v>0</v>
      </c>
      <c r="J207" s="348"/>
      <c r="K207" s="348"/>
      <c r="L207" s="348"/>
    </row>
    <row r="208" spans="1:13" ht="15" customHeight="1" x14ac:dyDescent="0.25">
      <c r="B208" s="152"/>
      <c r="C208" s="152"/>
      <c r="D208" s="87">
        <v>0</v>
      </c>
      <c r="E208" s="21"/>
      <c r="F208" s="88"/>
      <c r="G208" s="88"/>
      <c r="H208" s="88"/>
      <c r="I208" s="89">
        <f t="shared" si="3"/>
        <v>0</v>
      </c>
      <c r="J208" s="348"/>
      <c r="K208" s="348"/>
      <c r="L208" s="348"/>
    </row>
    <row r="209" spans="1:13" ht="15" customHeight="1" x14ac:dyDescent="0.25">
      <c r="B209" s="152"/>
      <c r="C209" s="152"/>
      <c r="D209" s="87">
        <v>0</v>
      </c>
      <c r="E209" s="21"/>
      <c r="F209" s="88"/>
      <c r="G209" s="88"/>
      <c r="H209" s="88"/>
      <c r="I209" s="89">
        <f t="shared" si="3"/>
        <v>0</v>
      </c>
      <c r="J209" s="348"/>
      <c r="K209" s="348"/>
      <c r="L209" s="348"/>
    </row>
    <row r="210" spans="1:13" ht="15" customHeight="1" x14ac:dyDescent="0.25">
      <c r="B210" s="152"/>
      <c r="C210" s="152"/>
      <c r="D210" s="87">
        <v>0</v>
      </c>
      <c r="E210" s="21"/>
      <c r="F210" s="88"/>
      <c r="G210" s="88"/>
      <c r="H210" s="88"/>
      <c r="I210" s="89">
        <f t="shared" si="3"/>
        <v>0</v>
      </c>
      <c r="J210" s="348"/>
      <c r="K210" s="348"/>
      <c r="L210" s="348"/>
    </row>
    <row r="211" spans="1:13" ht="15" customHeight="1" x14ac:dyDescent="0.25">
      <c r="B211" s="152"/>
      <c r="C211" s="152"/>
      <c r="D211" s="87">
        <v>0</v>
      </c>
      <c r="E211" s="21"/>
      <c r="F211" s="88"/>
      <c r="G211" s="88"/>
      <c r="H211" s="88"/>
      <c r="I211" s="89">
        <f t="shared" si="3"/>
        <v>0</v>
      </c>
      <c r="J211" s="348"/>
      <c r="K211" s="348"/>
      <c r="L211" s="348"/>
    </row>
    <row r="212" spans="1:13" ht="15" customHeight="1" x14ac:dyDescent="0.25">
      <c r="B212" s="152"/>
      <c r="C212" s="152"/>
      <c r="D212" s="87">
        <v>0</v>
      </c>
      <c r="E212" s="21"/>
      <c r="F212" s="88"/>
      <c r="G212" s="88"/>
      <c r="H212" s="88"/>
      <c r="I212" s="89">
        <f t="shared" si="3"/>
        <v>0</v>
      </c>
      <c r="J212" s="348"/>
      <c r="K212" s="348"/>
      <c r="L212" s="348"/>
    </row>
    <row r="213" spans="1:13" ht="15" customHeight="1" x14ac:dyDescent="0.25">
      <c r="B213" s="152"/>
      <c r="C213" s="152"/>
      <c r="D213" s="87">
        <v>0</v>
      </c>
      <c r="E213" s="21"/>
      <c r="F213" s="88"/>
      <c r="G213" s="88"/>
      <c r="H213" s="88"/>
      <c r="I213" s="89">
        <f t="shared" si="3"/>
        <v>0</v>
      </c>
      <c r="J213" s="348"/>
      <c r="K213" s="348"/>
      <c r="L213" s="348"/>
    </row>
    <row r="214" spans="1:13" ht="15" customHeight="1" x14ac:dyDescent="0.25">
      <c r="B214" s="42" t="s">
        <v>28</v>
      </c>
      <c r="C214" s="42"/>
      <c r="D214" s="87">
        <v>0</v>
      </c>
      <c r="E214" s="21"/>
      <c r="F214" s="88"/>
      <c r="G214" s="88"/>
      <c r="H214" s="88"/>
      <c r="I214" s="89">
        <f t="shared" si="3"/>
        <v>0</v>
      </c>
      <c r="J214" s="348"/>
      <c r="K214" s="348"/>
      <c r="L214" s="348"/>
    </row>
    <row r="215" spans="1:13" s="38" customFormat="1" ht="26.25" customHeight="1" x14ac:dyDescent="0.25">
      <c r="A215" s="8"/>
      <c r="B215" s="83" t="s">
        <v>116</v>
      </c>
      <c r="C215" s="83"/>
      <c r="D215" s="84">
        <f>SUM(D216:D225)</f>
        <v>0</v>
      </c>
      <c r="E215" s="85"/>
      <c r="F215" s="85"/>
      <c r="G215" s="85"/>
      <c r="H215" s="85"/>
      <c r="I215" s="86">
        <f t="shared" si="3"/>
        <v>0</v>
      </c>
      <c r="J215" s="349"/>
      <c r="K215" s="349"/>
      <c r="L215" s="349"/>
      <c r="M215" s="37"/>
    </row>
    <row r="216" spans="1:13" ht="15" customHeight="1" x14ac:dyDescent="0.25">
      <c r="B216" s="152"/>
      <c r="C216" s="152"/>
      <c r="D216" s="87">
        <v>0</v>
      </c>
      <c r="E216" s="21"/>
      <c r="F216" s="88"/>
      <c r="G216" s="88"/>
      <c r="H216" s="88"/>
      <c r="I216" s="89">
        <f t="shared" si="3"/>
        <v>0</v>
      </c>
      <c r="J216" s="348"/>
      <c r="K216" s="348"/>
      <c r="L216" s="348"/>
    </row>
    <row r="217" spans="1:13" ht="15" customHeight="1" x14ac:dyDescent="0.25">
      <c r="B217" s="152"/>
      <c r="C217" s="152"/>
      <c r="D217" s="87">
        <v>0</v>
      </c>
      <c r="E217" s="21"/>
      <c r="F217" s="88"/>
      <c r="G217" s="88"/>
      <c r="H217" s="88"/>
      <c r="I217" s="89">
        <f t="shared" si="3"/>
        <v>0</v>
      </c>
      <c r="J217" s="348"/>
      <c r="K217" s="348"/>
      <c r="L217" s="348"/>
    </row>
    <row r="218" spans="1:13" ht="15" customHeight="1" x14ac:dyDescent="0.25">
      <c r="B218" s="152"/>
      <c r="C218" s="152"/>
      <c r="D218" s="87">
        <v>0</v>
      </c>
      <c r="E218" s="21"/>
      <c r="F218" s="88"/>
      <c r="G218" s="88"/>
      <c r="H218" s="88"/>
      <c r="I218" s="89">
        <f t="shared" si="3"/>
        <v>0</v>
      </c>
      <c r="J218" s="348"/>
      <c r="K218" s="348"/>
      <c r="L218" s="348"/>
    </row>
    <row r="219" spans="1:13" ht="15" customHeight="1" x14ac:dyDescent="0.25">
      <c r="B219" s="152"/>
      <c r="C219" s="152"/>
      <c r="D219" s="87">
        <v>0</v>
      </c>
      <c r="E219" s="21"/>
      <c r="F219" s="88"/>
      <c r="G219" s="88"/>
      <c r="H219" s="88"/>
      <c r="I219" s="89">
        <f t="shared" si="3"/>
        <v>0</v>
      </c>
      <c r="J219" s="348"/>
      <c r="K219" s="348"/>
      <c r="L219" s="348"/>
    </row>
    <row r="220" spans="1:13" ht="15" customHeight="1" x14ac:dyDescent="0.25">
      <c r="B220" s="152"/>
      <c r="C220" s="152"/>
      <c r="D220" s="87">
        <v>0</v>
      </c>
      <c r="E220" s="21"/>
      <c r="F220" s="88"/>
      <c r="G220" s="88"/>
      <c r="H220" s="88"/>
      <c r="I220" s="89">
        <f t="shared" si="3"/>
        <v>0</v>
      </c>
      <c r="J220" s="348"/>
      <c r="K220" s="348"/>
      <c r="L220" s="348"/>
    </row>
    <row r="221" spans="1:13" ht="15" customHeight="1" x14ac:dyDescent="0.25">
      <c r="B221" s="152"/>
      <c r="C221" s="152"/>
      <c r="D221" s="87">
        <v>0</v>
      </c>
      <c r="E221" s="21"/>
      <c r="F221" s="88"/>
      <c r="G221" s="88"/>
      <c r="H221" s="88"/>
      <c r="I221" s="89">
        <f t="shared" si="3"/>
        <v>0</v>
      </c>
      <c r="J221" s="348"/>
      <c r="K221" s="348"/>
      <c r="L221" s="348"/>
    </row>
    <row r="222" spans="1:13" ht="15" customHeight="1" x14ac:dyDescent="0.25">
      <c r="B222" s="152"/>
      <c r="C222" s="152"/>
      <c r="D222" s="87">
        <v>0</v>
      </c>
      <c r="E222" s="21"/>
      <c r="F222" s="88"/>
      <c r="G222" s="88"/>
      <c r="H222" s="88"/>
      <c r="I222" s="89">
        <f t="shared" si="3"/>
        <v>0</v>
      </c>
      <c r="J222" s="348"/>
      <c r="K222" s="348"/>
      <c r="L222" s="348"/>
    </row>
    <row r="223" spans="1:13" ht="15" customHeight="1" x14ac:dyDescent="0.25">
      <c r="B223" s="152"/>
      <c r="C223" s="152"/>
      <c r="D223" s="87">
        <v>0</v>
      </c>
      <c r="E223" s="21"/>
      <c r="F223" s="88"/>
      <c r="G223" s="88"/>
      <c r="H223" s="88"/>
      <c r="I223" s="89">
        <f t="shared" si="3"/>
        <v>0</v>
      </c>
      <c r="J223" s="348"/>
      <c r="K223" s="348"/>
      <c r="L223" s="348"/>
    </row>
    <row r="224" spans="1:13" s="155" customFormat="1" ht="15" customHeight="1" x14ac:dyDescent="0.25">
      <c r="A224" s="153"/>
      <c r="B224" s="42"/>
      <c r="C224" s="42"/>
      <c r="D224" s="87">
        <v>0</v>
      </c>
      <c r="E224" s="21"/>
      <c r="F224" s="88"/>
      <c r="G224" s="88"/>
      <c r="H224" s="88"/>
      <c r="I224" s="89">
        <f t="shared" si="3"/>
        <v>0</v>
      </c>
      <c r="J224" s="348"/>
      <c r="K224" s="348"/>
      <c r="L224" s="348"/>
      <c r="M224" s="154"/>
    </row>
    <row r="225" spans="1:13" ht="15" customHeight="1" x14ac:dyDescent="0.25">
      <c r="B225" s="42" t="s">
        <v>28</v>
      </c>
      <c r="C225" s="42"/>
      <c r="D225" s="87">
        <v>0</v>
      </c>
      <c r="E225" s="21"/>
      <c r="F225" s="88"/>
      <c r="G225" s="88"/>
      <c r="H225" s="88"/>
      <c r="I225" s="89">
        <f t="shared" si="3"/>
        <v>0</v>
      </c>
      <c r="J225" s="348"/>
      <c r="K225" s="348"/>
      <c r="L225" s="348"/>
    </row>
    <row r="226" spans="1:13" s="38" customFormat="1" ht="15" customHeight="1" x14ac:dyDescent="0.25">
      <c r="A226" s="8"/>
      <c r="B226" s="83" t="s">
        <v>117</v>
      </c>
      <c r="C226" s="83"/>
      <c r="D226" s="84">
        <f>SUM(D227:D234)</f>
        <v>0</v>
      </c>
      <c r="E226" s="85"/>
      <c r="F226" s="85"/>
      <c r="G226" s="85"/>
      <c r="H226" s="85"/>
      <c r="I226" s="86">
        <f t="shared" si="3"/>
        <v>0</v>
      </c>
      <c r="J226" s="349"/>
      <c r="K226" s="349"/>
      <c r="L226" s="349"/>
      <c r="M226" s="37"/>
    </row>
    <row r="227" spans="1:13" ht="15" customHeight="1" x14ac:dyDescent="0.25">
      <c r="B227" s="152"/>
      <c r="C227" s="152"/>
      <c r="D227" s="87">
        <v>0</v>
      </c>
      <c r="E227" s="21"/>
      <c r="F227" s="88"/>
      <c r="G227" s="88"/>
      <c r="H227" s="88"/>
      <c r="I227" s="89">
        <f t="shared" si="3"/>
        <v>0</v>
      </c>
      <c r="J227" s="348"/>
      <c r="K227" s="348"/>
      <c r="L227" s="348"/>
    </row>
    <row r="228" spans="1:13" ht="15" customHeight="1" x14ac:dyDescent="0.25">
      <c r="B228" s="152"/>
      <c r="C228" s="152"/>
      <c r="D228" s="87">
        <v>0</v>
      </c>
      <c r="E228" s="21"/>
      <c r="F228" s="88"/>
      <c r="G228" s="88"/>
      <c r="H228" s="88"/>
      <c r="I228" s="89">
        <f t="shared" si="3"/>
        <v>0</v>
      </c>
      <c r="J228" s="348"/>
      <c r="K228" s="348"/>
      <c r="L228" s="348"/>
    </row>
    <row r="229" spans="1:13" ht="15" customHeight="1" x14ac:dyDescent="0.25">
      <c r="B229" s="152"/>
      <c r="C229" s="152"/>
      <c r="D229" s="87">
        <v>0</v>
      </c>
      <c r="E229" s="21"/>
      <c r="F229" s="88"/>
      <c r="G229" s="88"/>
      <c r="H229" s="88"/>
      <c r="I229" s="89">
        <f t="shared" si="3"/>
        <v>0</v>
      </c>
      <c r="J229" s="348"/>
      <c r="K229" s="348"/>
      <c r="L229" s="348"/>
    </row>
    <row r="230" spans="1:13" ht="15" customHeight="1" x14ac:dyDescent="0.25">
      <c r="B230" s="152"/>
      <c r="C230" s="152"/>
      <c r="D230" s="87">
        <v>0</v>
      </c>
      <c r="E230" s="21"/>
      <c r="F230" s="88"/>
      <c r="G230" s="88"/>
      <c r="H230" s="88"/>
      <c r="I230" s="89">
        <f t="shared" si="3"/>
        <v>0</v>
      </c>
      <c r="J230" s="348"/>
      <c r="K230" s="348"/>
      <c r="L230" s="348"/>
    </row>
    <row r="231" spans="1:13" ht="15" customHeight="1" x14ac:dyDescent="0.25">
      <c r="B231" s="152"/>
      <c r="C231" s="152"/>
      <c r="D231" s="87">
        <v>0</v>
      </c>
      <c r="E231" s="21"/>
      <c r="F231" s="88"/>
      <c r="G231" s="88"/>
      <c r="H231" s="88"/>
      <c r="I231" s="89">
        <f t="shared" si="3"/>
        <v>0</v>
      </c>
      <c r="J231" s="348"/>
      <c r="K231" s="348"/>
      <c r="L231" s="348"/>
    </row>
    <row r="232" spans="1:13" ht="30" customHeight="1" x14ac:dyDescent="0.25">
      <c r="B232" s="156" t="s">
        <v>118</v>
      </c>
      <c r="C232" s="157"/>
      <c r="D232" s="158">
        <v>0</v>
      </c>
      <c r="E232" s="159"/>
      <c r="F232" s="159"/>
      <c r="G232" s="159"/>
      <c r="H232" s="159"/>
      <c r="I232" s="160">
        <f t="shared" si="3"/>
        <v>0</v>
      </c>
      <c r="J232" s="349"/>
      <c r="K232" s="349"/>
      <c r="L232" s="349"/>
    </row>
    <row r="233" spans="1:13" ht="24.75" customHeight="1" x14ac:dyDescent="0.25">
      <c r="B233" s="156" t="s">
        <v>119</v>
      </c>
      <c r="C233" s="157"/>
      <c r="D233" s="158">
        <v>0</v>
      </c>
      <c r="E233" s="159"/>
      <c r="F233" s="159"/>
      <c r="G233" s="159"/>
      <c r="H233" s="159"/>
      <c r="I233" s="160">
        <f t="shared" si="3"/>
        <v>0</v>
      </c>
      <c r="J233" s="349"/>
      <c r="K233" s="349"/>
      <c r="L233" s="349"/>
    </row>
    <row r="234" spans="1:13" ht="15" customHeight="1" x14ac:dyDescent="0.25">
      <c r="B234" s="156" t="s">
        <v>120</v>
      </c>
      <c r="C234" s="157"/>
      <c r="D234" s="158">
        <v>0</v>
      </c>
      <c r="E234" s="159"/>
      <c r="F234" s="159"/>
      <c r="G234" s="159"/>
      <c r="H234" s="159"/>
      <c r="I234" s="160">
        <f t="shared" si="3"/>
        <v>0</v>
      </c>
      <c r="J234" s="349"/>
      <c r="K234" s="349"/>
      <c r="L234" s="349"/>
    </row>
    <row r="235" spans="1:13" s="38" customFormat="1" ht="15" customHeight="1" x14ac:dyDescent="0.25">
      <c r="A235" s="8"/>
      <c r="B235" s="45" t="s">
        <v>19</v>
      </c>
      <c r="C235" s="45"/>
      <c r="D235" s="47">
        <f>D204+D215+D226</f>
        <v>0</v>
      </c>
      <c r="E235" s="161"/>
      <c r="F235" s="161"/>
      <c r="G235" s="161"/>
      <c r="H235" s="161"/>
      <c r="I235" s="162">
        <f>I234+I233+I232+I215+I204</f>
        <v>0</v>
      </c>
      <c r="J235" s="350"/>
      <c r="K235" s="350"/>
      <c r="L235" s="350"/>
      <c r="M235" s="37"/>
    </row>
    <row r="236" spans="1:13" ht="15" customHeight="1" x14ac:dyDescent="0.25">
      <c r="B236" s="22" t="s">
        <v>99</v>
      </c>
      <c r="C236" s="22"/>
      <c r="D236" s="24">
        <v>0</v>
      </c>
      <c r="E236" s="54" t="e">
        <f>D236/D235</f>
        <v>#DIV/0!</v>
      </c>
      <c r="F236" s="54"/>
      <c r="G236" s="54"/>
      <c r="H236" s="54"/>
      <c r="I236" s="163"/>
      <c r="J236" s="350"/>
      <c r="K236" s="350"/>
      <c r="L236" s="350"/>
    </row>
    <row r="237" spans="1:13" ht="15" customHeight="1" x14ac:dyDescent="0.25">
      <c r="B237" s="49"/>
      <c r="C237" s="106"/>
      <c r="D237" s="52"/>
      <c r="E237" s="52"/>
      <c r="F237" s="52"/>
      <c r="G237" s="52"/>
      <c r="H237" s="108"/>
      <c r="I237" s="108"/>
      <c r="J237" s="108"/>
      <c r="K237" s="108"/>
      <c r="L237" s="108"/>
    </row>
    <row r="238" spans="1:13" ht="15" customHeight="1" thickBot="1" x14ac:dyDescent="0.3">
      <c r="B238" s="109" t="s">
        <v>121</v>
      </c>
      <c r="C238" s="106"/>
      <c r="D238" s="107"/>
      <c r="E238" s="52"/>
      <c r="F238" s="52"/>
      <c r="G238" s="52"/>
      <c r="H238" s="108"/>
      <c r="J238" s="110"/>
      <c r="K238" s="51"/>
    </row>
    <row r="239" spans="1:13" ht="15" customHeight="1" x14ac:dyDescent="0.25">
      <c r="B239" s="49"/>
      <c r="C239" s="49"/>
      <c r="D239" s="334" t="s">
        <v>122</v>
      </c>
      <c r="E239" s="335"/>
      <c r="F239" s="335"/>
      <c r="G239" s="336"/>
      <c r="H239" s="49"/>
      <c r="I239" s="49"/>
      <c r="J239" s="110"/>
      <c r="K239" s="51"/>
    </row>
    <row r="240" spans="1:13" ht="41.25" customHeight="1" x14ac:dyDescent="0.25">
      <c r="B240" s="115" t="s">
        <v>123</v>
      </c>
      <c r="C240" s="116" t="s">
        <v>59</v>
      </c>
      <c r="D240" s="117" t="s">
        <v>103</v>
      </c>
      <c r="E240" s="118" t="s">
        <v>104</v>
      </c>
      <c r="F240" s="119" t="s">
        <v>105</v>
      </c>
      <c r="G240" s="120" t="s">
        <v>106</v>
      </c>
      <c r="H240" s="337" t="s">
        <v>107</v>
      </c>
      <c r="I240" s="338"/>
      <c r="J240" s="338"/>
      <c r="K240" s="338"/>
      <c r="L240" s="338"/>
    </row>
    <row r="241" spans="1:13" ht="41.25" customHeight="1" x14ac:dyDescent="0.25">
      <c r="B241" s="121" t="s">
        <v>124</v>
      </c>
      <c r="C241" s="122"/>
      <c r="D241" s="123"/>
      <c r="E241" s="124"/>
      <c r="F241" s="125"/>
      <c r="G241" s="126"/>
      <c r="H241" s="339"/>
      <c r="I241" s="339"/>
      <c r="J241" s="339"/>
      <c r="K241" s="339"/>
      <c r="L241" s="340"/>
    </row>
    <row r="242" spans="1:13" s="38" customFormat="1" ht="15" customHeight="1" x14ac:dyDescent="0.25">
      <c r="A242" s="8">
        <v>1</v>
      </c>
      <c r="B242" s="127"/>
      <c r="C242" s="128"/>
      <c r="D242" s="129"/>
      <c r="E242" s="130"/>
      <c r="F242" s="130"/>
      <c r="G242" s="131"/>
      <c r="H242" s="329"/>
      <c r="I242" s="330"/>
      <c r="J242" s="330"/>
      <c r="K242" s="330"/>
      <c r="L242" s="330"/>
      <c r="M242" s="37"/>
    </row>
    <row r="243" spans="1:13" ht="15" customHeight="1" x14ac:dyDescent="0.25">
      <c r="B243" s="132" t="s">
        <v>109</v>
      </c>
      <c r="C243" s="133"/>
      <c r="D243" s="134" t="e">
        <f>D242/$D$241</f>
        <v>#DIV/0!</v>
      </c>
      <c r="E243" s="135" t="e">
        <f>E242/$E$241</f>
        <v>#DIV/0!</v>
      </c>
      <c r="F243" s="135" t="e">
        <f>F242/$F$241</f>
        <v>#DIV/0!</v>
      </c>
      <c r="G243" s="136" t="e">
        <f>G242/$G$241</f>
        <v>#DIV/0!</v>
      </c>
      <c r="H243" s="327"/>
      <c r="I243" s="328"/>
      <c r="J243" s="328"/>
      <c r="K243" s="328"/>
      <c r="L243" s="328"/>
    </row>
    <row r="244" spans="1:13" s="38" customFormat="1" ht="15" customHeight="1" x14ac:dyDescent="0.25">
      <c r="A244" s="8">
        <v>2</v>
      </c>
      <c r="B244" s="127"/>
      <c r="C244" s="128"/>
      <c r="D244" s="129"/>
      <c r="E244" s="130"/>
      <c r="F244" s="130"/>
      <c r="G244" s="131"/>
      <c r="H244" s="329"/>
      <c r="I244" s="330"/>
      <c r="J244" s="330"/>
      <c r="K244" s="330"/>
      <c r="L244" s="330"/>
      <c r="M244" s="37"/>
    </row>
    <row r="245" spans="1:13" ht="15" customHeight="1" x14ac:dyDescent="0.25">
      <c r="B245" s="132" t="s">
        <v>109</v>
      </c>
      <c r="C245" s="133"/>
      <c r="D245" s="134" t="e">
        <f>D244/$D$241</f>
        <v>#DIV/0!</v>
      </c>
      <c r="E245" s="135" t="e">
        <f>E244/$E$241</f>
        <v>#DIV/0!</v>
      </c>
      <c r="F245" s="135" t="e">
        <f>F244/$F$241</f>
        <v>#DIV/0!</v>
      </c>
      <c r="G245" s="136" t="e">
        <f>G244/$G$241</f>
        <v>#DIV/0!</v>
      </c>
      <c r="H245" s="327"/>
      <c r="I245" s="328"/>
      <c r="J245" s="328"/>
      <c r="K245" s="328"/>
      <c r="L245" s="328"/>
    </row>
    <row r="246" spans="1:13" s="38" customFormat="1" ht="15" customHeight="1" x14ac:dyDescent="0.25">
      <c r="A246" s="8">
        <v>3</v>
      </c>
      <c r="B246" s="127"/>
      <c r="C246" s="128"/>
      <c r="D246" s="129"/>
      <c r="E246" s="130"/>
      <c r="F246" s="130"/>
      <c r="G246" s="131"/>
      <c r="H246" s="329"/>
      <c r="I246" s="330"/>
      <c r="J246" s="330"/>
      <c r="K246" s="330"/>
      <c r="L246" s="330"/>
      <c r="M246" s="37"/>
    </row>
    <row r="247" spans="1:13" ht="15" customHeight="1" x14ac:dyDescent="0.25">
      <c r="B247" s="132" t="s">
        <v>109</v>
      </c>
      <c r="C247" s="133"/>
      <c r="D247" s="134" t="e">
        <f>D246/$D$241</f>
        <v>#DIV/0!</v>
      </c>
      <c r="E247" s="135" t="e">
        <f>E246/$E$241</f>
        <v>#DIV/0!</v>
      </c>
      <c r="F247" s="135" t="e">
        <f>F246/$F$241</f>
        <v>#DIV/0!</v>
      </c>
      <c r="G247" s="136" t="e">
        <f>G246/$G$241</f>
        <v>#DIV/0!</v>
      </c>
      <c r="H247" s="327"/>
      <c r="I247" s="328"/>
      <c r="J247" s="328"/>
      <c r="K247" s="328"/>
      <c r="L247" s="328"/>
    </row>
    <row r="248" spans="1:13" s="38" customFormat="1" ht="15" customHeight="1" x14ac:dyDescent="0.25">
      <c r="A248" s="8">
        <v>4</v>
      </c>
      <c r="B248" s="127"/>
      <c r="C248" s="128"/>
      <c r="D248" s="129"/>
      <c r="E248" s="130"/>
      <c r="F248" s="130"/>
      <c r="G248" s="131"/>
      <c r="H248" s="329"/>
      <c r="I248" s="330"/>
      <c r="J248" s="330"/>
      <c r="K248" s="330"/>
      <c r="L248" s="330"/>
      <c r="M248" s="37"/>
    </row>
    <row r="249" spans="1:13" ht="15" customHeight="1" x14ac:dyDescent="0.25">
      <c r="B249" s="132" t="s">
        <v>109</v>
      </c>
      <c r="C249" s="133"/>
      <c r="D249" s="134" t="e">
        <f>D248/$D$241</f>
        <v>#DIV/0!</v>
      </c>
      <c r="E249" s="135" t="e">
        <f>E248/$E$241</f>
        <v>#DIV/0!</v>
      </c>
      <c r="F249" s="135" t="e">
        <f>F248/$F$241</f>
        <v>#DIV/0!</v>
      </c>
      <c r="G249" s="136" t="e">
        <f>G248/$G$241</f>
        <v>#DIV/0!</v>
      </c>
      <c r="H249" s="327"/>
      <c r="I249" s="328"/>
      <c r="J249" s="328"/>
      <c r="K249" s="328"/>
      <c r="L249" s="328"/>
    </row>
    <row r="250" spans="1:13" s="38" customFormat="1" ht="15" customHeight="1" x14ac:dyDescent="0.25">
      <c r="A250" s="8">
        <v>5</v>
      </c>
      <c r="B250" s="127"/>
      <c r="C250" s="128"/>
      <c r="D250" s="129"/>
      <c r="E250" s="130"/>
      <c r="F250" s="130"/>
      <c r="G250" s="131"/>
      <c r="H250" s="329"/>
      <c r="I250" s="330"/>
      <c r="J250" s="330"/>
      <c r="K250" s="330"/>
      <c r="L250" s="330"/>
      <c r="M250" s="37"/>
    </row>
    <row r="251" spans="1:13" ht="15" customHeight="1" thickBot="1" x14ac:dyDescent="0.3">
      <c r="B251" s="132" t="s">
        <v>109</v>
      </c>
      <c r="C251" s="133"/>
      <c r="D251" s="134" t="e">
        <f>D250/$D$241</f>
        <v>#DIV/0!</v>
      </c>
      <c r="E251" s="135" t="e">
        <f>E250/$E$241</f>
        <v>#DIV/0!</v>
      </c>
      <c r="F251" s="135" t="e">
        <f>F250/$F$241</f>
        <v>#DIV/0!</v>
      </c>
      <c r="G251" s="136" t="e">
        <f>G250/$G$241</f>
        <v>#DIV/0!</v>
      </c>
      <c r="H251" s="327"/>
      <c r="I251" s="328"/>
      <c r="J251" s="328"/>
      <c r="K251" s="328"/>
      <c r="L251" s="328"/>
    </row>
    <row r="252" spans="1:13" ht="32.25" customHeight="1" thickBot="1" x14ac:dyDescent="0.3">
      <c r="B252" s="140" t="s">
        <v>110</v>
      </c>
      <c r="C252" s="141"/>
      <c r="D252" s="142">
        <f t="shared" ref="D252:G253" si="4">D242+D244+D246+D248+D250</f>
        <v>0</v>
      </c>
      <c r="E252" s="143">
        <f t="shared" si="4"/>
        <v>0</v>
      </c>
      <c r="F252" s="143">
        <f t="shared" si="4"/>
        <v>0</v>
      </c>
      <c r="G252" s="144">
        <f t="shared" si="4"/>
        <v>0</v>
      </c>
      <c r="H252" s="341"/>
      <c r="I252" s="342"/>
      <c r="J252" s="342"/>
      <c r="K252" s="342"/>
      <c r="L252" s="342"/>
    </row>
    <row r="253" spans="1:13" ht="20.100000000000001" customHeight="1" thickBot="1" x14ac:dyDescent="0.3">
      <c r="B253" s="132" t="s">
        <v>111</v>
      </c>
      <c r="C253" s="133"/>
      <c r="D253" s="145" t="e">
        <f t="shared" si="4"/>
        <v>#DIV/0!</v>
      </c>
      <c r="E253" s="146" t="e">
        <f t="shared" si="4"/>
        <v>#DIV/0!</v>
      </c>
      <c r="F253" s="146" t="e">
        <f t="shared" si="4"/>
        <v>#DIV/0!</v>
      </c>
      <c r="G253" s="147" t="e">
        <f t="shared" si="4"/>
        <v>#DIV/0!</v>
      </c>
      <c r="H253" s="327"/>
      <c r="I253" s="328"/>
      <c r="J253" s="328"/>
      <c r="K253" s="328"/>
      <c r="L253" s="328"/>
    </row>
    <row r="254" spans="1:13" ht="20.100000000000001" customHeight="1" x14ac:dyDescent="0.25">
      <c r="B254" s="164"/>
      <c r="C254" s="164"/>
      <c r="D254" s="165"/>
      <c r="E254" s="164"/>
      <c r="F254" s="164"/>
      <c r="G254" s="164"/>
    </row>
    <row r="255" spans="1:13" ht="15" customHeight="1" x14ac:dyDescent="0.25">
      <c r="B255" s="15" t="s">
        <v>125</v>
      </c>
      <c r="D255" s="36"/>
    </row>
    <row r="256" spans="1:13" ht="20.100000000000001" customHeight="1" x14ac:dyDescent="0.25">
      <c r="B256" s="166"/>
      <c r="C256" s="36"/>
      <c r="D256" s="36"/>
      <c r="E256" s="36"/>
      <c r="F256" s="36"/>
      <c r="G256" s="36"/>
    </row>
    <row r="257" spans="1:13" ht="32.25" customHeight="1" x14ac:dyDescent="0.25">
      <c r="B257" s="167" t="s">
        <v>126</v>
      </c>
      <c r="C257" s="16" t="s">
        <v>127</v>
      </c>
      <c r="D257" s="36"/>
      <c r="E257" s="36"/>
      <c r="F257" s="36"/>
      <c r="G257" s="36"/>
    </row>
    <row r="258" spans="1:13" ht="20.100000000000001" customHeight="1" x14ac:dyDescent="0.25">
      <c r="B258" s="168"/>
      <c r="C258" s="169"/>
      <c r="D258" s="164"/>
      <c r="E258" s="36"/>
      <c r="F258" s="36"/>
      <c r="G258" s="36"/>
    </row>
    <row r="259" spans="1:13" ht="20.100000000000001" customHeight="1" x14ac:dyDescent="0.25">
      <c r="B259" s="170"/>
      <c r="C259" s="171"/>
      <c r="D259" s="164"/>
      <c r="E259" s="36"/>
      <c r="F259" s="36"/>
      <c r="G259" s="36"/>
    </row>
    <row r="260" spans="1:13" ht="20.100000000000001" customHeight="1" x14ac:dyDescent="0.25">
      <c r="B260" s="170"/>
      <c r="C260" s="171"/>
      <c r="D260" s="164"/>
      <c r="E260" s="36"/>
      <c r="F260" s="36"/>
      <c r="G260" s="36"/>
    </row>
    <row r="261" spans="1:13" ht="83.25" customHeight="1" x14ac:dyDescent="0.25">
      <c r="B261" s="172" t="s">
        <v>128</v>
      </c>
      <c r="C261" s="171"/>
      <c r="D261" s="164"/>
      <c r="E261" s="36"/>
      <c r="F261" s="36"/>
      <c r="G261" s="36"/>
    </row>
    <row r="262" spans="1:13" x14ac:dyDescent="0.25">
      <c r="B262" s="23" t="s">
        <v>19</v>
      </c>
      <c r="C262" s="54">
        <f>C258+C259+C260+C261</f>
        <v>0</v>
      </c>
      <c r="D262" s="164"/>
      <c r="E262" s="36"/>
      <c r="F262" s="36"/>
      <c r="G262" s="36"/>
    </row>
    <row r="263" spans="1:13" ht="20.100000000000001" customHeight="1" x14ac:dyDescent="0.25">
      <c r="B263" s="164"/>
      <c r="C263" s="164"/>
      <c r="D263" s="164"/>
      <c r="E263" s="36"/>
      <c r="F263" s="36"/>
      <c r="G263" s="36"/>
    </row>
    <row r="264" spans="1:13" ht="14.25" customHeight="1" x14ac:dyDescent="0.25">
      <c r="B264" s="173" t="s">
        <v>129</v>
      </c>
      <c r="C264" s="62"/>
      <c r="D264" s="174"/>
      <c r="E264" s="173"/>
      <c r="F264" s="174"/>
      <c r="G264" s="175"/>
      <c r="H264" s="62"/>
      <c r="I264" s="62"/>
      <c r="J264" s="62"/>
      <c r="K264" s="62"/>
      <c r="L264" s="176"/>
    </row>
    <row r="265" spans="1:13" s="180" customFormat="1" x14ac:dyDescent="0.25">
      <c r="A265" s="177"/>
      <c r="B265" s="178"/>
      <c r="C265" s="178"/>
      <c r="D265" s="178"/>
      <c r="E265" s="178"/>
      <c r="F265" s="178"/>
      <c r="G265" s="178"/>
      <c r="H265" s="62"/>
      <c r="I265" s="178"/>
      <c r="J265" s="178"/>
      <c r="K265" s="178"/>
      <c r="L265" s="179"/>
      <c r="M265" s="13"/>
    </row>
    <row r="266" spans="1:13" s="186" customFormat="1" ht="48.75" customHeight="1" x14ac:dyDescent="0.25">
      <c r="A266" s="177"/>
      <c r="B266" s="167" t="s">
        <v>130</v>
      </c>
      <c r="C266" s="16" t="s">
        <v>59</v>
      </c>
      <c r="D266" s="16" t="s">
        <v>131</v>
      </c>
      <c r="E266" s="16" t="s">
        <v>132</v>
      </c>
      <c r="F266" s="181" t="s">
        <v>133</v>
      </c>
      <c r="G266" s="181" t="s">
        <v>134</v>
      </c>
      <c r="H266" s="182" t="s">
        <v>135</v>
      </c>
      <c r="I266" s="182" t="s">
        <v>136</v>
      </c>
      <c r="J266" s="183" t="s">
        <v>137</v>
      </c>
      <c r="K266" s="183" t="s">
        <v>138</v>
      </c>
      <c r="L266" s="184" t="s">
        <v>139</v>
      </c>
      <c r="M266" s="185" t="s">
        <v>140</v>
      </c>
    </row>
    <row r="267" spans="1:13" s="186" customFormat="1" ht="25.5" hidden="1" outlineLevel="1" x14ac:dyDescent="0.25">
      <c r="A267" s="177"/>
      <c r="B267" s="187" t="s">
        <v>141</v>
      </c>
      <c r="C267" s="188"/>
      <c r="D267" s="188" t="s">
        <v>142</v>
      </c>
      <c r="E267" s="188" t="s">
        <v>143</v>
      </c>
      <c r="F267" s="189">
        <v>120000</v>
      </c>
      <c r="G267" s="189">
        <v>100000</v>
      </c>
      <c r="H267" s="190" t="s">
        <v>144</v>
      </c>
      <c r="I267" s="191">
        <v>0.12</v>
      </c>
      <c r="J267" s="192">
        <v>41275</v>
      </c>
      <c r="K267" s="192">
        <v>43466</v>
      </c>
      <c r="L267" s="193" t="s">
        <v>145</v>
      </c>
      <c r="M267" s="194"/>
    </row>
    <row r="268" spans="1:13" s="180" customFormat="1" ht="15" customHeight="1" collapsed="1" x14ac:dyDescent="0.25">
      <c r="A268" s="177"/>
      <c r="B268" s="170"/>
      <c r="C268" s="171"/>
      <c r="D268" s="171"/>
      <c r="E268" s="171"/>
      <c r="F268" s="195"/>
      <c r="G268" s="195"/>
      <c r="H268" s="196"/>
      <c r="I268" s="196"/>
      <c r="J268" s="197"/>
      <c r="K268" s="197"/>
      <c r="L268" s="198"/>
      <c r="M268" s="199"/>
    </row>
    <row r="269" spans="1:13" s="180" customFormat="1" ht="15" customHeight="1" x14ac:dyDescent="0.25">
      <c r="A269" s="177"/>
      <c r="B269" s="170"/>
      <c r="C269" s="171"/>
      <c r="D269" s="171"/>
      <c r="E269" s="171"/>
      <c r="F269" s="195"/>
      <c r="G269" s="195"/>
      <c r="H269" s="196"/>
      <c r="I269" s="196"/>
      <c r="J269" s="197"/>
      <c r="K269" s="197"/>
      <c r="L269" s="198"/>
      <c r="M269" s="199"/>
    </row>
    <row r="270" spans="1:13" s="180" customFormat="1" ht="15" customHeight="1" x14ac:dyDescent="0.25">
      <c r="A270" s="177"/>
      <c r="B270" s="170"/>
      <c r="C270" s="171"/>
      <c r="D270" s="171"/>
      <c r="E270" s="171"/>
      <c r="F270" s="195"/>
      <c r="G270" s="195"/>
      <c r="H270" s="196"/>
      <c r="I270" s="196"/>
      <c r="J270" s="197"/>
      <c r="K270" s="197"/>
      <c r="L270" s="198"/>
      <c r="M270" s="199"/>
    </row>
    <row r="271" spans="1:13" s="180" customFormat="1" ht="15" customHeight="1" x14ac:dyDescent="0.25">
      <c r="A271" s="177"/>
      <c r="B271" s="170"/>
      <c r="C271" s="171"/>
      <c r="D271" s="171"/>
      <c r="E271" s="171"/>
      <c r="F271" s="195"/>
      <c r="G271" s="195"/>
      <c r="H271" s="196"/>
      <c r="I271" s="196"/>
      <c r="J271" s="197"/>
      <c r="K271" s="197"/>
      <c r="L271" s="198"/>
      <c r="M271" s="199"/>
    </row>
    <row r="272" spans="1:13" s="180" customFormat="1" ht="15" customHeight="1" x14ac:dyDescent="0.25">
      <c r="A272" s="177"/>
      <c r="B272" s="170"/>
      <c r="C272" s="171"/>
      <c r="D272" s="171"/>
      <c r="E272" s="171"/>
      <c r="F272" s="195"/>
      <c r="G272" s="195"/>
      <c r="H272" s="196"/>
      <c r="I272" s="196"/>
      <c r="J272" s="197"/>
      <c r="K272" s="197"/>
      <c r="L272" s="198"/>
      <c r="M272" s="199"/>
    </row>
    <row r="273" spans="1:13" s="180" customFormat="1" ht="15" customHeight="1" x14ac:dyDescent="0.25">
      <c r="A273" s="177"/>
      <c r="B273" s="170"/>
      <c r="C273" s="171"/>
      <c r="D273" s="171"/>
      <c r="E273" s="171"/>
      <c r="F273" s="195"/>
      <c r="G273" s="195"/>
      <c r="H273" s="196"/>
      <c r="I273" s="196"/>
      <c r="J273" s="197"/>
      <c r="K273" s="197"/>
      <c r="L273" s="198"/>
      <c r="M273" s="199"/>
    </row>
    <row r="274" spans="1:13" s="180" customFormat="1" ht="15" customHeight="1" x14ac:dyDescent="0.25">
      <c r="A274" s="177"/>
      <c r="B274" s="170"/>
      <c r="C274" s="171"/>
      <c r="D274" s="171"/>
      <c r="E274" s="171"/>
      <c r="F274" s="195"/>
      <c r="G274" s="195"/>
      <c r="H274" s="196"/>
      <c r="I274" s="196"/>
      <c r="J274" s="197"/>
      <c r="K274" s="197"/>
      <c r="L274" s="198"/>
      <c r="M274" s="199"/>
    </row>
    <row r="275" spans="1:13" s="180" customFormat="1" ht="15" customHeight="1" x14ac:dyDescent="0.25">
      <c r="A275" s="177"/>
      <c r="B275" s="170"/>
      <c r="C275" s="171"/>
      <c r="D275" s="171"/>
      <c r="E275" s="171"/>
      <c r="F275" s="195"/>
      <c r="G275" s="195"/>
      <c r="H275" s="196"/>
      <c r="I275" s="196"/>
      <c r="J275" s="197"/>
      <c r="K275" s="197"/>
      <c r="L275" s="198"/>
      <c r="M275" s="199"/>
    </row>
    <row r="276" spans="1:13" s="180" customFormat="1" ht="15" customHeight="1" x14ac:dyDescent="0.25">
      <c r="A276" s="177"/>
      <c r="B276" s="170"/>
      <c r="C276" s="171"/>
      <c r="D276" s="171"/>
      <c r="E276" s="171"/>
      <c r="F276" s="195"/>
      <c r="G276" s="195"/>
      <c r="H276" s="196"/>
      <c r="I276" s="196"/>
      <c r="J276" s="197"/>
      <c r="K276" s="197"/>
      <c r="L276" s="198"/>
      <c r="M276" s="199"/>
    </row>
    <row r="277" spans="1:13" s="180" customFormat="1" ht="15" customHeight="1" x14ac:dyDescent="0.25">
      <c r="A277" s="177"/>
      <c r="B277" s="170"/>
      <c r="C277" s="171"/>
      <c r="D277" s="171"/>
      <c r="E277" s="171"/>
      <c r="F277" s="195"/>
      <c r="G277" s="195"/>
      <c r="H277" s="196"/>
      <c r="I277" s="196"/>
      <c r="J277" s="197"/>
      <c r="K277" s="197"/>
      <c r="L277" s="198"/>
      <c r="M277" s="199"/>
    </row>
    <row r="278" spans="1:13" s="180" customFormat="1" ht="15" customHeight="1" x14ac:dyDescent="0.25">
      <c r="A278" s="177"/>
      <c r="B278" s="170"/>
      <c r="C278" s="171"/>
      <c r="D278" s="171"/>
      <c r="E278" s="171"/>
      <c r="F278" s="195"/>
      <c r="G278" s="195"/>
      <c r="H278" s="196"/>
      <c r="I278" s="196"/>
      <c r="J278" s="197"/>
      <c r="K278" s="197"/>
      <c r="L278" s="198"/>
      <c r="M278" s="199"/>
    </row>
    <row r="279" spans="1:13" s="180" customFormat="1" ht="15" customHeight="1" x14ac:dyDescent="0.25">
      <c r="A279" s="177"/>
      <c r="B279" s="170"/>
      <c r="C279" s="171"/>
      <c r="D279" s="171"/>
      <c r="E279" s="171"/>
      <c r="F279" s="195"/>
      <c r="G279" s="195"/>
      <c r="H279" s="196"/>
      <c r="I279" s="196"/>
      <c r="J279" s="197"/>
      <c r="K279" s="197"/>
      <c r="L279" s="198"/>
      <c r="M279" s="199"/>
    </row>
    <row r="280" spans="1:13" s="180" customFormat="1" ht="30" customHeight="1" x14ac:dyDescent="0.25">
      <c r="A280" s="177"/>
      <c r="B280" s="200" t="s">
        <v>146</v>
      </c>
      <c r="C280" s="201"/>
      <c r="D280" s="201"/>
      <c r="E280" s="201"/>
      <c r="F280" s="76">
        <f>SUM(F268:F279)</f>
        <v>0</v>
      </c>
      <c r="G280" s="76">
        <f>SUM(G268:G279)</f>
        <v>0</v>
      </c>
      <c r="H280" s="202"/>
      <c r="I280" s="202"/>
      <c r="J280" s="203"/>
      <c r="K280" s="203"/>
      <c r="L280" s="204"/>
      <c r="M280" s="204"/>
    </row>
    <row r="281" spans="1:13" s="180" customFormat="1" ht="58.5" customHeight="1" x14ac:dyDescent="0.25">
      <c r="A281" s="177"/>
      <c r="B281" s="205" t="s">
        <v>147</v>
      </c>
      <c r="C281" s="206" t="s">
        <v>59</v>
      </c>
      <c r="D281" s="206" t="s">
        <v>131</v>
      </c>
      <c r="E281" s="206" t="s">
        <v>148</v>
      </c>
      <c r="F281" s="206" t="s">
        <v>149</v>
      </c>
      <c r="G281" s="206" t="s">
        <v>73</v>
      </c>
      <c r="H281" s="206" t="s">
        <v>135</v>
      </c>
      <c r="I281" s="206" t="s">
        <v>150</v>
      </c>
      <c r="J281" s="206" t="s">
        <v>137</v>
      </c>
      <c r="K281" s="206" t="s">
        <v>138</v>
      </c>
      <c r="L281" s="207" t="s">
        <v>151</v>
      </c>
      <c r="M281" s="185" t="s">
        <v>140</v>
      </c>
    </row>
    <row r="282" spans="1:13" s="180" customFormat="1" hidden="1" outlineLevel="1" x14ac:dyDescent="0.25">
      <c r="A282" s="177"/>
      <c r="B282" s="187" t="s">
        <v>152</v>
      </c>
      <c r="C282" s="188"/>
      <c r="D282" s="188" t="s">
        <v>153</v>
      </c>
      <c r="E282" s="188">
        <v>2</v>
      </c>
      <c r="F282" s="189">
        <v>10000</v>
      </c>
      <c r="G282" s="189">
        <v>10000</v>
      </c>
      <c r="H282" s="191"/>
      <c r="I282" s="191">
        <v>0.1</v>
      </c>
      <c r="J282" s="192">
        <v>40909</v>
      </c>
      <c r="K282" s="192">
        <v>43739</v>
      </c>
      <c r="L282" s="193" t="s">
        <v>1</v>
      </c>
      <c r="M282" s="194"/>
    </row>
    <row r="283" spans="1:13" s="180" customFormat="1" ht="15" customHeight="1" collapsed="1" x14ac:dyDescent="0.25">
      <c r="A283" s="177"/>
      <c r="B283" s="170"/>
      <c r="C283" s="171"/>
      <c r="D283" s="171"/>
      <c r="E283" s="171"/>
      <c r="F283" s="195"/>
      <c r="G283" s="195"/>
      <c r="H283" s="196"/>
      <c r="I283" s="196"/>
      <c r="J283" s="197"/>
      <c r="K283" s="197"/>
      <c r="L283" s="198"/>
      <c r="M283" s="199"/>
    </row>
    <row r="284" spans="1:13" s="180" customFormat="1" ht="15" customHeight="1" x14ac:dyDescent="0.25">
      <c r="A284" s="177"/>
      <c r="B284" s="170"/>
      <c r="C284" s="171"/>
      <c r="D284" s="171"/>
      <c r="E284" s="171"/>
      <c r="F284" s="195"/>
      <c r="G284" s="195"/>
      <c r="H284" s="196"/>
      <c r="I284" s="196"/>
      <c r="J284" s="197"/>
      <c r="K284" s="197"/>
      <c r="L284" s="198"/>
      <c r="M284" s="199"/>
    </row>
    <row r="285" spans="1:13" s="180" customFormat="1" ht="15.75" customHeight="1" x14ac:dyDescent="0.25">
      <c r="A285" s="177"/>
      <c r="B285" s="170"/>
      <c r="C285" s="171"/>
      <c r="D285" s="171"/>
      <c r="E285" s="171"/>
      <c r="F285" s="195"/>
      <c r="G285" s="195"/>
      <c r="H285" s="196"/>
      <c r="I285" s="196"/>
      <c r="J285" s="197"/>
      <c r="K285" s="197"/>
      <c r="L285" s="198"/>
      <c r="M285" s="199"/>
    </row>
    <row r="286" spans="1:13" s="180" customFormat="1" ht="15" customHeight="1" x14ac:dyDescent="0.25">
      <c r="A286" s="177"/>
      <c r="B286" s="170"/>
      <c r="C286" s="171"/>
      <c r="D286" s="171"/>
      <c r="E286" s="171"/>
      <c r="F286" s="195"/>
      <c r="G286" s="195"/>
      <c r="H286" s="196"/>
      <c r="I286" s="196"/>
      <c r="J286" s="197"/>
      <c r="K286" s="197"/>
      <c r="L286" s="198"/>
      <c r="M286" s="199"/>
    </row>
    <row r="287" spans="1:13" s="180" customFormat="1" ht="15.75" customHeight="1" x14ac:dyDescent="0.25">
      <c r="A287" s="177"/>
      <c r="B287" s="170"/>
      <c r="C287" s="171"/>
      <c r="D287" s="171"/>
      <c r="E287" s="171"/>
      <c r="F287" s="195"/>
      <c r="G287" s="195"/>
      <c r="H287" s="196"/>
      <c r="I287" s="196"/>
      <c r="J287" s="197"/>
      <c r="K287" s="197"/>
      <c r="L287" s="198"/>
      <c r="M287" s="199"/>
    </row>
    <row r="288" spans="1:13" s="180" customFormat="1" ht="15.75" customHeight="1" x14ac:dyDescent="0.25">
      <c r="A288" s="177"/>
      <c r="B288" s="170"/>
      <c r="C288" s="171"/>
      <c r="D288" s="171"/>
      <c r="E288" s="171"/>
      <c r="F288" s="195"/>
      <c r="G288" s="195"/>
      <c r="H288" s="196"/>
      <c r="I288" s="196"/>
      <c r="J288" s="197"/>
      <c r="K288" s="197"/>
      <c r="L288" s="198"/>
      <c r="M288" s="199"/>
    </row>
    <row r="289" spans="1:13" s="180" customFormat="1" ht="15" customHeight="1" x14ac:dyDescent="0.25">
      <c r="A289" s="177"/>
      <c r="B289" s="170"/>
      <c r="C289" s="171"/>
      <c r="D289" s="171"/>
      <c r="E289" s="171"/>
      <c r="F289" s="195"/>
      <c r="G289" s="195"/>
      <c r="H289" s="196"/>
      <c r="I289" s="196"/>
      <c r="J289" s="197"/>
      <c r="K289" s="197"/>
      <c r="L289" s="198"/>
      <c r="M289" s="199"/>
    </row>
    <row r="290" spans="1:13" s="180" customFormat="1" ht="15" customHeight="1" x14ac:dyDescent="0.25">
      <c r="A290" s="177"/>
      <c r="B290" s="170"/>
      <c r="C290" s="171"/>
      <c r="D290" s="171"/>
      <c r="E290" s="171"/>
      <c r="F290" s="195"/>
      <c r="G290" s="195"/>
      <c r="H290" s="196"/>
      <c r="I290" s="196"/>
      <c r="J290" s="197"/>
      <c r="K290" s="197"/>
      <c r="L290" s="198"/>
      <c r="M290" s="199"/>
    </row>
    <row r="291" spans="1:13" s="180" customFormat="1" ht="15" customHeight="1" x14ac:dyDescent="0.25">
      <c r="A291" s="177"/>
      <c r="B291" s="170"/>
      <c r="C291" s="171"/>
      <c r="D291" s="171"/>
      <c r="E291" s="171"/>
      <c r="F291" s="195"/>
      <c r="G291" s="195"/>
      <c r="H291" s="196"/>
      <c r="I291" s="196"/>
      <c r="J291" s="197"/>
      <c r="K291" s="197"/>
      <c r="L291" s="198"/>
      <c r="M291" s="199"/>
    </row>
    <row r="292" spans="1:13" s="180" customFormat="1" ht="15" customHeight="1" x14ac:dyDescent="0.25">
      <c r="A292" s="177"/>
      <c r="B292" s="170"/>
      <c r="C292" s="171"/>
      <c r="D292" s="171"/>
      <c r="E292" s="171"/>
      <c r="F292" s="195"/>
      <c r="G292" s="195"/>
      <c r="H292" s="196"/>
      <c r="I292" s="196"/>
      <c r="J292" s="197"/>
      <c r="K292" s="197"/>
      <c r="L292" s="198"/>
      <c r="M292" s="199"/>
    </row>
    <row r="293" spans="1:13" s="180" customFormat="1" ht="15" customHeight="1" x14ac:dyDescent="0.25">
      <c r="A293" s="177"/>
      <c r="B293" s="170"/>
      <c r="C293" s="171"/>
      <c r="D293" s="171"/>
      <c r="E293" s="171"/>
      <c r="F293" s="195"/>
      <c r="G293" s="195"/>
      <c r="H293" s="196"/>
      <c r="I293" s="196"/>
      <c r="J293" s="197"/>
      <c r="K293" s="197"/>
      <c r="L293" s="198"/>
      <c r="M293" s="199"/>
    </row>
    <row r="294" spans="1:13" s="180" customFormat="1" ht="30" customHeight="1" x14ac:dyDescent="0.25">
      <c r="A294" s="177"/>
      <c r="B294" s="200" t="s">
        <v>154</v>
      </c>
      <c r="C294" s="201"/>
      <c r="D294" s="201"/>
      <c r="E294" s="201"/>
      <c r="F294" s="76">
        <f>SUM(F283:F293)</f>
        <v>0</v>
      </c>
      <c r="G294" s="76">
        <f>SUM(G283:G293)</f>
        <v>0</v>
      </c>
      <c r="H294" s="202"/>
      <c r="I294" s="202"/>
      <c r="J294" s="203"/>
      <c r="K294" s="203"/>
      <c r="L294" s="204"/>
      <c r="M294" s="204"/>
    </row>
    <row r="295" spans="1:13" s="180" customFormat="1" ht="50.25" customHeight="1" x14ac:dyDescent="0.25">
      <c r="A295" s="177"/>
      <c r="B295" s="205" t="s">
        <v>155</v>
      </c>
      <c r="C295" s="206" t="s">
        <v>59</v>
      </c>
      <c r="D295" s="206" t="s">
        <v>156</v>
      </c>
      <c r="E295" s="206" t="s">
        <v>157</v>
      </c>
      <c r="F295" s="208" t="s">
        <v>158</v>
      </c>
      <c r="G295" s="208" t="s">
        <v>73</v>
      </c>
      <c r="H295" s="209" t="s">
        <v>135</v>
      </c>
      <c r="I295" s="209" t="s">
        <v>159</v>
      </c>
      <c r="J295" s="210" t="s">
        <v>137</v>
      </c>
      <c r="K295" s="210" t="s">
        <v>138</v>
      </c>
      <c r="L295" s="207" t="s">
        <v>139</v>
      </c>
      <c r="M295" s="185" t="s">
        <v>140</v>
      </c>
    </row>
    <row r="296" spans="1:13" s="180" customFormat="1" hidden="1" outlineLevel="1" x14ac:dyDescent="0.25">
      <c r="A296" s="177"/>
      <c r="B296" s="187" t="s">
        <v>160</v>
      </c>
      <c r="C296" s="188"/>
      <c r="D296" s="188" t="s">
        <v>142</v>
      </c>
      <c r="E296" s="188" t="s">
        <v>161</v>
      </c>
      <c r="F296" s="189">
        <v>50000</v>
      </c>
      <c r="G296" s="189">
        <v>350000</v>
      </c>
      <c r="H296" s="191"/>
      <c r="I296" s="191">
        <v>0.14000000000000001</v>
      </c>
      <c r="J296" s="192">
        <v>41275</v>
      </c>
      <c r="K296" s="192">
        <v>42370</v>
      </c>
      <c r="L296" s="193" t="s">
        <v>1</v>
      </c>
      <c r="M296" s="194"/>
    </row>
    <row r="297" spans="1:13" s="180" customFormat="1" ht="15" customHeight="1" collapsed="1" x14ac:dyDescent="0.25">
      <c r="A297" s="177"/>
      <c r="B297" s="170"/>
      <c r="C297" s="171"/>
      <c r="D297" s="171"/>
      <c r="E297" s="171"/>
      <c r="F297" s="195"/>
      <c r="G297" s="195"/>
      <c r="H297" s="196"/>
      <c r="I297" s="196"/>
      <c r="J297" s="197"/>
      <c r="K297" s="197"/>
      <c r="L297" s="198"/>
      <c r="M297" s="199"/>
    </row>
    <row r="298" spans="1:13" ht="15" customHeight="1" x14ac:dyDescent="0.25">
      <c r="B298" s="170"/>
      <c r="C298" s="171"/>
      <c r="D298" s="171"/>
      <c r="E298" s="171"/>
      <c r="F298" s="195"/>
      <c r="G298" s="195"/>
      <c r="H298" s="196"/>
      <c r="I298" s="196"/>
      <c r="J298" s="197"/>
      <c r="K298" s="197"/>
      <c r="L298" s="198"/>
      <c r="M298" s="199"/>
    </row>
    <row r="299" spans="1:13" ht="15" customHeight="1" x14ac:dyDescent="0.25">
      <c r="B299" s="170"/>
      <c r="C299" s="171"/>
      <c r="D299" s="171"/>
      <c r="E299" s="171"/>
      <c r="F299" s="195"/>
      <c r="G299" s="195"/>
      <c r="H299" s="196"/>
      <c r="I299" s="196"/>
      <c r="J299" s="197"/>
      <c r="K299" s="197"/>
      <c r="L299" s="198"/>
      <c r="M299" s="199"/>
    </row>
    <row r="300" spans="1:13" ht="30" customHeight="1" x14ac:dyDescent="0.25">
      <c r="B300" s="200" t="s">
        <v>162</v>
      </c>
      <c r="C300" s="201"/>
      <c r="D300" s="201"/>
      <c r="E300" s="201"/>
      <c r="F300" s="76">
        <f>SUM(F297:F299)</f>
        <v>0</v>
      </c>
      <c r="G300" s="76">
        <f>SUM(G297:G299)</f>
        <v>0</v>
      </c>
      <c r="H300" s="202"/>
      <c r="I300" s="202"/>
      <c r="J300" s="203"/>
      <c r="K300" s="203"/>
      <c r="L300" s="204"/>
      <c r="M300" s="204"/>
    </row>
    <row r="301" spans="1:13" s="38" customFormat="1" ht="67.5" customHeight="1" x14ac:dyDescent="0.25">
      <c r="A301" s="8"/>
      <c r="B301" s="211" t="s">
        <v>163</v>
      </c>
      <c r="C301" s="212" t="s">
        <v>59</v>
      </c>
      <c r="D301" s="212" t="s">
        <v>164</v>
      </c>
      <c r="E301" s="212" t="s">
        <v>165</v>
      </c>
      <c r="F301" s="212" t="s">
        <v>166</v>
      </c>
      <c r="G301" s="212" t="s">
        <v>167</v>
      </c>
      <c r="H301" s="212" t="s">
        <v>168</v>
      </c>
      <c r="I301" s="212" t="s">
        <v>169</v>
      </c>
      <c r="J301" s="212" t="s">
        <v>170</v>
      </c>
      <c r="K301" s="212" t="s">
        <v>138</v>
      </c>
      <c r="L301" s="213" t="s">
        <v>171</v>
      </c>
      <c r="M301" s="185" t="s">
        <v>140</v>
      </c>
    </row>
    <row r="302" spans="1:13" ht="15" customHeight="1" x14ac:dyDescent="0.25">
      <c r="B302" s="170"/>
      <c r="C302" s="171"/>
      <c r="D302" s="171"/>
      <c r="E302" s="171"/>
      <c r="F302" s="195"/>
      <c r="G302" s="195"/>
      <c r="H302" s="196"/>
      <c r="I302" s="196"/>
      <c r="J302" s="197"/>
      <c r="K302" s="197"/>
      <c r="L302" s="198"/>
      <c r="M302" s="199"/>
    </row>
    <row r="303" spans="1:13" ht="15" customHeight="1" x14ac:dyDescent="0.25">
      <c r="B303" s="170"/>
      <c r="C303" s="171"/>
      <c r="D303" s="171"/>
      <c r="E303" s="171"/>
      <c r="F303" s="195"/>
      <c r="G303" s="195"/>
      <c r="H303" s="196"/>
      <c r="I303" s="196"/>
      <c r="J303" s="197"/>
      <c r="K303" s="197"/>
      <c r="L303" s="198"/>
      <c r="M303" s="199"/>
    </row>
    <row r="304" spans="1:13" ht="15" customHeight="1" x14ac:dyDescent="0.25">
      <c r="B304" s="170"/>
      <c r="C304" s="171"/>
      <c r="D304" s="171"/>
      <c r="E304" s="171"/>
      <c r="F304" s="195"/>
      <c r="G304" s="195"/>
      <c r="H304" s="196"/>
      <c r="I304" s="196"/>
      <c r="J304" s="197"/>
      <c r="K304" s="197"/>
      <c r="L304" s="198"/>
      <c r="M304" s="199"/>
    </row>
    <row r="305" spans="1:13" ht="30" customHeight="1" x14ac:dyDescent="0.25">
      <c r="B305" s="200" t="s">
        <v>172</v>
      </c>
      <c r="C305" s="201"/>
      <c r="D305" s="201"/>
      <c r="E305" s="201"/>
      <c r="F305" s="76">
        <f>SUM(F302:F304)</f>
        <v>0</v>
      </c>
      <c r="G305" s="76">
        <f>SUM(G302:G304)</f>
        <v>0</v>
      </c>
      <c r="H305" s="202"/>
      <c r="I305" s="202"/>
      <c r="J305" s="203"/>
      <c r="K305" s="203"/>
      <c r="L305" s="204"/>
      <c r="M305" s="204"/>
    </row>
    <row r="306" spans="1:13" ht="30" customHeight="1" x14ac:dyDescent="0.25">
      <c r="B306" s="214" t="s">
        <v>173</v>
      </c>
      <c r="C306" s="215"/>
      <c r="D306" s="215"/>
      <c r="E306" s="215"/>
      <c r="F306" s="216">
        <f>F305+F300+F294+F280</f>
        <v>0</v>
      </c>
      <c r="G306" s="216">
        <f>G305+G300+G294+G280</f>
        <v>0</v>
      </c>
      <c r="H306" s="217"/>
      <c r="I306" s="218"/>
      <c r="J306" s="219"/>
      <c r="K306" s="219"/>
      <c r="L306" s="220"/>
      <c r="M306" s="220"/>
    </row>
    <row r="307" spans="1:13" ht="20.25" customHeight="1" x14ac:dyDescent="0.25"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176"/>
    </row>
    <row r="308" spans="1:13" ht="15" x14ac:dyDescent="0.25">
      <c r="B308" s="173" t="s">
        <v>174</v>
      </c>
      <c r="C308" s="62"/>
      <c r="D308" s="62"/>
      <c r="E308" s="62"/>
      <c r="F308" s="62"/>
      <c r="G308" s="62"/>
      <c r="H308" s="62"/>
      <c r="I308" s="62"/>
      <c r="J308" s="62"/>
      <c r="K308" s="62"/>
      <c r="L308" s="176"/>
    </row>
    <row r="309" spans="1:13" ht="15" x14ac:dyDescent="0.25">
      <c r="B309" s="173"/>
      <c r="C309" s="62"/>
      <c r="D309" s="62"/>
      <c r="E309" s="62"/>
      <c r="F309" s="62"/>
      <c r="G309" s="62"/>
      <c r="H309" s="62"/>
      <c r="I309" s="62"/>
      <c r="J309" s="62"/>
      <c r="K309" s="62"/>
      <c r="L309" s="176"/>
    </row>
    <row r="310" spans="1:13" s="186" customFormat="1" ht="48.75" customHeight="1" x14ac:dyDescent="0.25">
      <c r="A310" s="177"/>
      <c r="B310" s="167" t="s">
        <v>175</v>
      </c>
      <c r="C310" s="16" t="s">
        <v>59</v>
      </c>
      <c r="D310" s="16" t="s">
        <v>131</v>
      </c>
      <c r="E310" s="16" t="s">
        <v>132</v>
      </c>
      <c r="F310" s="181" t="s">
        <v>133</v>
      </c>
      <c r="G310" s="181" t="s">
        <v>134</v>
      </c>
      <c r="H310" s="181" t="s">
        <v>135</v>
      </c>
      <c r="I310" s="182" t="s">
        <v>136</v>
      </c>
      <c r="J310" s="183" t="s">
        <v>137</v>
      </c>
      <c r="K310" s="183" t="s">
        <v>138</v>
      </c>
      <c r="L310" s="184" t="s">
        <v>139</v>
      </c>
      <c r="M310" s="185" t="s">
        <v>140</v>
      </c>
    </row>
    <row r="311" spans="1:13" s="186" customFormat="1" ht="25.5" hidden="1" outlineLevel="1" x14ac:dyDescent="0.25">
      <c r="A311" s="177"/>
      <c r="B311" s="187" t="s">
        <v>141</v>
      </c>
      <c r="C311" s="188"/>
      <c r="D311" s="188" t="s">
        <v>142</v>
      </c>
      <c r="E311" s="188" t="s">
        <v>143</v>
      </c>
      <c r="F311" s="189">
        <v>120000</v>
      </c>
      <c r="G311" s="189">
        <v>100000</v>
      </c>
      <c r="H311" s="190" t="s">
        <v>144</v>
      </c>
      <c r="I311" s="191">
        <v>0.12</v>
      </c>
      <c r="J311" s="192">
        <v>41275</v>
      </c>
      <c r="K311" s="192">
        <v>43466</v>
      </c>
      <c r="L311" s="193" t="s">
        <v>145</v>
      </c>
      <c r="M311" s="194"/>
    </row>
    <row r="312" spans="1:13" s="180" customFormat="1" ht="15" customHeight="1" collapsed="1" x14ac:dyDescent="0.25">
      <c r="A312" s="177"/>
      <c r="B312" s="170"/>
      <c r="C312" s="171"/>
      <c r="D312" s="171"/>
      <c r="E312" s="171"/>
      <c r="F312" s="195"/>
      <c r="G312" s="195"/>
      <c r="H312" s="195"/>
      <c r="I312" s="196"/>
      <c r="J312" s="197"/>
      <c r="K312" s="197"/>
      <c r="L312" s="198"/>
      <c r="M312" s="199"/>
    </row>
    <row r="313" spans="1:13" s="180" customFormat="1" ht="15" customHeight="1" x14ac:dyDescent="0.25">
      <c r="A313" s="177"/>
      <c r="B313" s="170"/>
      <c r="C313" s="171"/>
      <c r="D313" s="171"/>
      <c r="E313" s="171"/>
      <c r="F313" s="195"/>
      <c r="G313" s="195"/>
      <c r="H313" s="195"/>
      <c r="I313" s="196"/>
      <c r="J313" s="197"/>
      <c r="K313" s="197"/>
      <c r="L313" s="198"/>
      <c r="M313" s="199"/>
    </row>
    <row r="314" spans="1:13" s="180" customFormat="1" ht="15" customHeight="1" x14ac:dyDescent="0.25">
      <c r="A314" s="177"/>
      <c r="B314" s="170"/>
      <c r="C314" s="171"/>
      <c r="D314" s="171"/>
      <c r="E314" s="171"/>
      <c r="F314" s="195"/>
      <c r="G314" s="195"/>
      <c r="H314" s="195"/>
      <c r="I314" s="196"/>
      <c r="J314" s="197"/>
      <c r="K314" s="197"/>
      <c r="L314" s="198"/>
      <c r="M314" s="199"/>
    </row>
    <row r="315" spans="1:13" s="180" customFormat="1" ht="15" customHeight="1" x14ac:dyDescent="0.25">
      <c r="A315" s="177"/>
      <c r="B315" s="170"/>
      <c r="C315" s="171"/>
      <c r="D315" s="171"/>
      <c r="E315" s="171"/>
      <c r="F315" s="195"/>
      <c r="G315" s="195"/>
      <c r="H315" s="195"/>
      <c r="I315" s="196"/>
      <c r="J315" s="197"/>
      <c r="K315" s="197"/>
      <c r="L315" s="198"/>
      <c r="M315" s="199"/>
    </row>
    <row r="316" spans="1:13" s="180" customFormat="1" ht="15" customHeight="1" x14ac:dyDescent="0.25">
      <c r="A316" s="177"/>
      <c r="B316" s="170"/>
      <c r="C316" s="171"/>
      <c r="D316" s="171"/>
      <c r="E316" s="171"/>
      <c r="F316" s="195"/>
      <c r="G316" s="195"/>
      <c r="H316" s="195"/>
      <c r="I316" s="196"/>
      <c r="J316" s="197"/>
      <c r="K316" s="197"/>
      <c r="L316" s="198"/>
      <c r="M316" s="199"/>
    </row>
    <row r="317" spans="1:13" s="180" customFormat="1" ht="15" customHeight="1" x14ac:dyDescent="0.25">
      <c r="A317" s="177"/>
      <c r="B317" s="170"/>
      <c r="C317" s="171"/>
      <c r="D317" s="171"/>
      <c r="E317" s="171"/>
      <c r="F317" s="195"/>
      <c r="G317" s="195"/>
      <c r="H317" s="195"/>
      <c r="I317" s="196"/>
      <c r="J317" s="197"/>
      <c r="K317" s="197"/>
      <c r="L317" s="198"/>
      <c r="M317" s="199"/>
    </row>
    <row r="318" spans="1:13" s="180" customFormat="1" ht="15" customHeight="1" x14ac:dyDescent="0.25">
      <c r="A318" s="177"/>
      <c r="B318" s="170"/>
      <c r="C318" s="171"/>
      <c r="D318" s="171"/>
      <c r="E318" s="171"/>
      <c r="F318" s="195"/>
      <c r="G318" s="195"/>
      <c r="H318" s="195"/>
      <c r="I318" s="196"/>
      <c r="J318" s="197"/>
      <c r="K318" s="197"/>
      <c r="L318" s="198"/>
      <c r="M318" s="199"/>
    </row>
    <row r="319" spans="1:13" s="180" customFormat="1" ht="15" customHeight="1" x14ac:dyDescent="0.25">
      <c r="A319" s="177"/>
      <c r="B319" s="170"/>
      <c r="C319" s="171"/>
      <c r="D319" s="171"/>
      <c r="E319" s="171"/>
      <c r="F319" s="195"/>
      <c r="G319" s="195"/>
      <c r="H319" s="195"/>
      <c r="I319" s="196"/>
      <c r="J319" s="197"/>
      <c r="K319" s="197"/>
      <c r="L319" s="198"/>
      <c r="M319" s="199"/>
    </row>
    <row r="320" spans="1:13" s="180" customFormat="1" ht="15" customHeight="1" x14ac:dyDescent="0.25">
      <c r="A320" s="177"/>
      <c r="B320" s="170"/>
      <c r="C320" s="171"/>
      <c r="D320" s="171"/>
      <c r="E320" s="171"/>
      <c r="F320" s="195"/>
      <c r="G320" s="195"/>
      <c r="H320" s="195"/>
      <c r="I320" s="196"/>
      <c r="J320" s="197"/>
      <c r="K320" s="197"/>
      <c r="L320" s="198"/>
      <c r="M320" s="199"/>
    </row>
    <row r="321" spans="1:13" s="180" customFormat="1" ht="15" customHeight="1" x14ac:dyDescent="0.25">
      <c r="A321" s="177"/>
      <c r="B321" s="170"/>
      <c r="C321" s="171"/>
      <c r="D321" s="171"/>
      <c r="E321" s="171"/>
      <c r="F321" s="195"/>
      <c r="G321" s="195"/>
      <c r="H321" s="195"/>
      <c r="I321" s="196"/>
      <c r="J321" s="197"/>
      <c r="K321" s="197"/>
      <c r="L321" s="198"/>
      <c r="M321" s="199"/>
    </row>
    <row r="322" spans="1:13" s="180" customFormat="1" ht="15" customHeight="1" x14ac:dyDescent="0.25">
      <c r="A322" s="177"/>
      <c r="B322" s="170"/>
      <c r="C322" s="171"/>
      <c r="D322" s="171"/>
      <c r="E322" s="171"/>
      <c r="F322" s="195"/>
      <c r="G322" s="195"/>
      <c r="H322" s="195"/>
      <c r="I322" s="196"/>
      <c r="J322" s="197"/>
      <c r="K322" s="197"/>
      <c r="L322" s="198"/>
      <c r="M322" s="199"/>
    </row>
    <row r="323" spans="1:13" s="180" customFormat="1" ht="15" customHeight="1" x14ac:dyDescent="0.25">
      <c r="A323" s="177"/>
      <c r="B323" s="170"/>
      <c r="C323" s="171"/>
      <c r="D323" s="171"/>
      <c r="E323" s="171"/>
      <c r="F323" s="195"/>
      <c r="G323" s="195"/>
      <c r="H323" s="195"/>
      <c r="I323" s="196"/>
      <c r="J323" s="197"/>
      <c r="K323" s="197"/>
      <c r="L323" s="198"/>
      <c r="M323" s="199"/>
    </row>
    <row r="324" spans="1:13" s="180" customFormat="1" ht="15" customHeight="1" x14ac:dyDescent="0.25">
      <c r="A324" s="177"/>
      <c r="B324" s="170"/>
      <c r="C324" s="171"/>
      <c r="D324" s="171"/>
      <c r="E324" s="171"/>
      <c r="F324" s="195"/>
      <c r="G324" s="195"/>
      <c r="H324" s="195"/>
      <c r="I324" s="196"/>
      <c r="J324" s="197"/>
      <c r="K324" s="197"/>
      <c r="L324" s="198"/>
      <c r="M324" s="199"/>
    </row>
    <row r="325" spans="1:13" s="180" customFormat="1" ht="30" customHeight="1" x14ac:dyDescent="0.25">
      <c r="A325" s="177"/>
      <c r="B325" s="200" t="s">
        <v>146</v>
      </c>
      <c r="C325" s="201"/>
      <c r="D325" s="201"/>
      <c r="E325" s="201"/>
      <c r="F325" s="76">
        <f>SUM(F312:F324)</f>
        <v>0</v>
      </c>
      <c r="G325" s="76">
        <f>SUM(G312:G324)</f>
        <v>0</v>
      </c>
      <c r="H325" s="76"/>
      <c r="I325" s="202"/>
      <c r="J325" s="203"/>
      <c r="K325" s="203"/>
      <c r="L325" s="204"/>
      <c r="M325" s="204"/>
    </row>
    <row r="326" spans="1:13" s="180" customFormat="1" ht="53.25" customHeight="1" x14ac:dyDescent="0.25">
      <c r="A326" s="177"/>
      <c r="B326" s="205" t="s">
        <v>176</v>
      </c>
      <c r="C326" s="206" t="s">
        <v>59</v>
      </c>
      <c r="D326" s="206" t="s">
        <v>131</v>
      </c>
      <c r="E326" s="206" t="s">
        <v>148</v>
      </c>
      <c r="F326" s="206" t="s">
        <v>149</v>
      </c>
      <c r="G326" s="206" t="s">
        <v>73</v>
      </c>
      <c r="H326" s="206" t="s">
        <v>135</v>
      </c>
      <c r="I326" s="206" t="s">
        <v>150</v>
      </c>
      <c r="J326" s="206" t="s">
        <v>137</v>
      </c>
      <c r="K326" s="206" t="s">
        <v>138</v>
      </c>
      <c r="L326" s="207" t="s">
        <v>151</v>
      </c>
      <c r="M326" s="185" t="s">
        <v>140</v>
      </c>
    </row>
    <row r="327" spans="1:13" s="180" customFormat="1" hidden="1" outlineLevel="1" x14ac:dyDescent="0.25">
      <c r="A327" s="177"/>
      <c r="B327" s="187" t="s">
        <v>152</v>
      </c>
      <c r="C327" s="188"/>
      <c r="D327" s="188" t="s">
        <v>153</v>
      </c>
      <c r="E327" s="188">
        <v>2</v>
      </c>
      <c r="F327" s="189">
        <v>10000</v>
      </c>
      <c r="G327" s="189">
        <v>10000</v>
      </c>
      <c r="H327" s="191"/>
      <c r="I327" s="191">
        <v>0.1</v>
      </c>
      <c r="J327" s="192">
        <v>40909</v>
      </c>
      <c r="K327" s="192">
        <v>43466</v>
      </c>
      <c r="L327" s="193" t="s">
        <v>1</v>
      </c>
      <c r="M327" s="194"/>
    </row>
    <row r="328" spans="1:13" s="180" customFormat="1" ht="15" customHeight="1" collapsed="1" x14ac:dyDescent="0.25">
      <c r="A328" s="177"/>
      <c r="B328" s="170"/>
      <c r="C328" s="171"/>
      <c r="D328" s="171"/>
      <c r="E328" s="171"/>
      <c r="F328" s="195"/>
      <c r="G328" s="195"/>
      <c r="H328" s="195"/>
      <c r="I328" s="196"/>
      <c r="J328" s="197"/>
      <c r="K328" s="197"/>
      <c r="L328" s="198"/>
      <c r="M328" s="199"/>
    </row>
    <row r="329" spans="1:13" s="180" customFormat="1" ht="15" customHeight="1" x14ac:dyDescent="0.25">
      <c r="A329" s="177"/>
      <c r="B329" s="170"/>
      <c r="C329" s="171"/>
      <c r="D329" s="171"/>
      <c r="E329" s="171"/>
      <c r="F329" s="195"/>
      <c r="G329" s="195"/>
      <c r="H329" s="195"/>
      <c r="I329" s="196"/>
      <c r="J329" s="197"/>
      <c r="K329" s="197"/>
      <c r="L329" s="198"/>
      <c r="M329" s="199"/>
    </row>
    <row r="330" spans="1:13" s="180" customFormat="1" ht="15" customHeight="1" x14ac:dyDescent="0.25">
      <c r="A330" s="177"/>
      <c r="B330" s="170"/>
      <c r="C330" s="171"/>
      <c r="D330" s="171"/>
      <c r="E330" s="171"/>
      <c r="F330" s="195"/>
      <c r="G330" s="195"/>
      <c r="H330" s="195"/>
      <c r="I330" s="196"/>
      <c r="J330" s="197"/>
      <c r="K330" s="197"/>
      <c r="L330" s="198"/>
      <c r="M330" s="199"/>
    </row>
    <row r="331" spans="1:13" s="180" customFormat="1" ht="15" customHeight="1" x14ac:dyDescent="0.25">
      <c r="A331" s="177"/>
      <c r="B331" s="170"/>
      <c r="C331" s="171"/>
      <c r="D331" s="171"/>
      <c r="E331" s="171"/>
      <c r="F331" s="195"/>
      <c r="G331" s="195"/>
      <c r="H331" s="195"/>
      <c r="I331" s="196"/>
      <c r="J331" s="197"/>
      <c r="K331" s="197"/>
      <c r="L331" s="198"/>
      <c r="M331" s="199"/>
    </row>
    <row r="332" spans="1:13" s="180" customFormat="1" ht="15" customHeight="1" x14ac:dyDescent="0.25">
      <c r="A332" s="177"/>
      <c r="B332" s="170"/>
      <c r="C332" s="171"/>
      <c r="D332" s="171"/>
      <c r="E332" s="171"/>
      <c r="F332" s="195"/>
      <c r="G332" s="195"/>
      <c r="H332" s="195"/>
      <c r="I332" s="196"/>
      <c r="J332" s="197"/>
      <c r="K332" s="197"/>
      <c r="L332" s="198"/>
      <c r="M332" s="199"/>
    </row>
    <row r="333" spans="1:13" s="180" customFormat="1" ht="15" customHeight="1" x14ac:dyDescent="0.25">
      <c r="A333" s="177"/>
      <c r="B333" s="170"/>
      <c r="C333" s="171"/>
      <c r="D333" s="171"/>
      <c r="E333" s="171"/>
      <c r="F333" s="195"/>
      <c r="G333" s="195"/>
      <c r="H333" s="195"/>
      <c r="I333" s="196"/>
      <c r="J333" s="197"/>
      <c r="K333" s="197"/>
      <c r="L333" s="198"/>
      <c r="M333" s="199"/>
    </row>
    <row r="334" spans="1:13" s="180" customFormat="1" ht="15" customHeight="1" x14ac:dyDescent="0.25">
      <c r="A334" s="177"/>
      <c r="B334" s="170"/>
      <c r="C334" s="171"/>
      <c r="D334" s="171"/>
      <c r="E334" s="171"/>
      <c r="F334" s="195"/>
      <c r="G334" s="195"/>
      <c r="H334" s="195"/>
      <c r="I334" s="196"/>
      <c r="J334" s="197"/>
      <c r="K334" s="197"/>
      <c r="L334" s="198"/>
      <c r="M334" s="199"/>
    </row>
    <row r="335" spans="1:13" s="180" customFormat="1" ht="15" customHeight="1" x14ac:dyDescent="0.25">
      <c r="A335" s="177"/>
      <c r="B335" s="170"/>
      <c r="C335" s="171"/>
      <c r="D335" s="171"/>
      <c r="E335" s="171"/>
      <c r="F335" s="195"/>
      <c r="G335" s="195"/>
      <c r="H335" s="195"/>
      <c r="I335" s="196"/>
      <c r="J335" s="197"/>
      <c r="K335" s="197"/>
      <c r="L335" s="198"/>
      <c r="M335" s="199"/>
    </row>
    <row r="336" spans="1:13" s="180" customFormat="1" ht="15" customHeight="1" x14ac:dyDescent="0.25">
      <c r="A336" s="177"/>
      <c r="B336" s="170"/>
      <c r="C336" s="171"/>
      <c r="D336" s="171"/>
      <c r="E336" s="171"/>
      <c r="F336" s="195"/>
      <c r="G336" s="195"/>
      <c r="H336" s="195"/>
      <c r="I336" s="196"/>
      <c r="J336" s="197"/>
      <c r="K336" s="197"/>
      <c r="L336" s="198"/>
      <c r="M336" s="199"/>
    </row>
    <row r="337" spans="1:13" s="180" customFormat="1" ht="15" customHeight="1" x14ac:dyDescent="0.25">
      <c r="A337" s="177"/>
      <c r="B337" s="170"/>
      <c r="C337" s="171"/>
      <c r="D337" s="171"/>
      <c r="E337" s="171"/>
      <c r="F337" s="195"/>
      <c r="G337" s="195"/>
      <c r="H337" s="195"/>
      <c r="I337" s="196"/>
      <c r="J337" s="197"/>
      <c r="K337" s="197"/>
      <c r="L337" s="198"/>
      <c r="M337" s="199"/>
    </row>
    <row r="338" spans="1:13" s="180" customFormat="1" ht="15" customHeight="1" x14ac:dyDescent="0.25">
      <c r="A338" s="177"/>
      <c r="B338" s="170"/>
      <c r="C338" s="171"/>
      <c r="D338" s="171"/>
      <c r="E338" s="171"/>
      <c r="F338" s="195"/>
      <c r="G338" s="195"/>
      <c r="H338" s="195"/>
      <c r="I338" s="196"/>
      <c r="J338" s="197"/>
      <c r="K338" s="197"/>
      <c r="L338" s="198"/>
      <c r="M338" s="199"/>
    </row>
    <row r="339" spans="1:13" s="180" customFormat="1" ht="30" customHeight="1" x14ac:dyDescent="0.25">
      <c r="A339" s="177"/>
      <c r="B339" s="200" t="s">
        <v>154</v>
      </c>
      <c r="C339" s="201"/>
      <c r="D339" s="201"/>
      <c r="E339" s="201"/>
      <c r="F339" s="76">
        <f>SUM(F328:F338)</f>
        <v>0</v>
      </c>
      <c r="G339" s="76">
        <f>SUM(G328:G338)</f>
        <v>0</v>
      </c>
      <c r="H339" s="76"/>
      <c r="I339" s="202"/>
      <c r="J339" s="203"/>
      <c r="K339" s="203"/>
      <c r="L339" s="204"/>
      <c r="M339" s="204"/>
    </row>
    <row r="340" spans="1:13" s="180" customFormat="1" ht="51.75" customHeight="1" x14ac:dyDescent="0.25">
      <c r="A340" s="177"/>
      <c r="B340" s="205" t="s">
        <v>155</v>
      </c>
      <c r="C340" s="206" t="s">
        <v>59</v>
      </c>
      <c r="D340" s="206" t="s">
        <v>156</v>
      </c>
      <c r="E340" s="206" t="s">
        <v>157</v>
      </c>
      <c r="F340" s="208" t="s">
        <v>158</v>
      </c>
      <c r="G340" s="208" t="s">
        <v>73</v>
      </c>
      <c r="H340" s="208" t="s">
        <v>135</v>
      </c>
      <c r="I340" s="209" t="s">
        <v>159</v>
      </c>
      <c r="J340" s="210" t="s">
        <v>137</v>
      </c>
      <c r="K340" s="210" t="s">
        <v>138</v>
      </c>
      <c r="L340" s="207" t="s">
        <v>139</v>
      </c>
      <c r="M340" s="185" t="s">
        <v>140</v>
      </c>
    </row>
    <row r="341" spans="1:13" s="180" customFormat="1" hidden="1" outlineLevel="1" x14ac:dyDescent="0.25">
      <c r="A341" s="177"/>
      <c r="B341" s="187" t="s">
        <v>160</v>
      </c>
      <c r="C341" s="188"/>
      <c r="D341" s="188" t="s">
        <v>142</v>
      </c>
      <c r="E341" s="188" t="s">
        <v>161</v>
      </c>
      <c r="F341" s="189">
        <v>50000</v>
      </c>
      <c r="G341" s="189">
        <v>350000</v>
      </c>
      <c r="H341" s="191"/>
      <c r="I341" s="191">
        <v>0.14000000000000001</v>
      </c>
      <c r="J341" s="192">
        <v>41275</v>
      </c>
      <c r="K341" s="192">
        <v>42370</v>
      </c>
      <c r="L341" s="193" t="s">
        <v>1</v>
      </c>
      <c r="M341" s="194"/>
    </row>
    <row r="342" spans="1:13" s="180" customFormat="1" ht="15" customHeight="1" collapsed="1" x14ac:dyDescent="0.25">
      <c r="A342" s="177"/>
      <c r="B342" s="170"/>
      <c r="C342" s="171"/>
      <c r="D342" s="171"/>
      <c r="E342" s="171"/>
      <c r="F342" s="195"/>
      <c r="G342" s="195"/>
      <c r="H342" s="195"/>
      <c r="I342" s="196"/>
      <c r="J342" s="197"/>
      <c r="K342" s="197"/>
      <c r="L342" s="198"/>
      <c r="M342" s="199"/>
    </row>
    <row r="343" spans="1:13" ht="15" customHeight="1" x14ac:dyDescent="0.25">
      <c r="B343" s="170"/>
      <c r="C343" s="171"/>
      <c r="D343" s="171"/>
      <c r="E343" s="171"/>
      <c r="F343" s="195"/>
      <c r="G343" s="195"/>
      <c r="H343" s="195"/>
      <c r="I343" s="196"/>
      <c r="J343" s="197"/>
      <c r="K343" s="197"/>
      <c r="L343" s="198"/>
      <c r="M343" s="199"/>
    </row>
    <row r="344" spans="1:13" ht="15" customHeight="1" x14ac:dyDescent="0.25">
      <c r="B344" s="170"/>
      <c r="C344" s="171"/>
      <c r="D344" s="171"/>
      <c r="E344" s="171"/>
      <c r="F344" s="195"/>
      <c r="G344" s="195"/>
      <c r="H344" s="195"/>
      <c r="I344" s="196"/>
      <c r="J344" s="197"/>
      <c r="K344" s="197"/>
      <c r="L344" s="198"/>
      <c r="M344" s="199"/>
    </row>
    <row r="345" spans="1:13" ht="30" customHeight="1" x14ac:dyDescent="0.25">
      <c r="B345" s="221" t="s">
        <v>162</v>
      </c>
      <c r="C345" s="222"/>
      <c r="D345" s="222"/>
      <c r="E345" s="222"/>
      <c r="F345" s="223">
        <f>SUM(F342:F344)</f>
        <v>0</v>
      </c>
      <c r="G345" s="223">
        <f>SUM(G342:G344)</f>
        <v>0</v>
      </c>
      <c r="H345" s="223"/>
      <c r="I345" s="224"/>
      <c r="J345" s="225"/>
      <c r="K345" s="225"/>
      <c r="L345" s="226"/>
      <c r="M345" s="226"/>
    </row>
    <row r="346" spans="1:13" ht="57.75" customHeight="1" x14ac:dyDescent="0.25">
      <c r="B346" s="205" t="s">
        <v>177</v>
      </c>
      <c r="C346" s="206" t="s">
        <v>59</v>
      </c>
      <c r="D346" s="206" t="s">
        <v>131</v>
      </c>
      <c r="E346" s="206" t="s">
        <v>132</v>
      </c>
      <c r="F346" s="206" t="s">
        <v>178</v>
      </c>
      <c r="G346" s="206" t="s">
        <v>73</v>
      </c>
      <c r="H346" s="206" t="s">
        <v>135</v>
      </c>
      <c r="I346" s="206" t="s">
        <v>150</v>
      </c>
      <c r="J346" s="206" t="s">
        <v>137</v>
      </c>
      <c r="K346" s="206" t="s">
        <v>138</v>
      </c>
      <c r="L346" s="227" t="s">
        <v>139</v>
      </c>
      <c r="M346" s="185" t="s">
        <v>140</v>
      </c>
    </row>
    <row r="347" spans="1:13" ht="15" customHeight="1" x14ac:dyDescent="0.25">
      <c r="B347" s="170"/>
      <c r="C347" s="171"/>
      <c r="D347" s="171"/>
      <c r="E347" s="171"/>
      <c r="F347" s="195"/>
      <c r="G347" s="195"/>
      <c r="H347" s="195"/>
      <c r="I347" s="196"/>
      <c r="J347" s="197"/>
      <c r="K347" s="197"/>
      <c r="L347" s="198"/>
      <c r="M347" s="199"/>
    </row>
    <row r="348" spans="1:13" ht="15" customHeight="1" x14ac:dyDescent="0.25">
      <c r="B348" s="170"/>
      <c r="C348" s="171"/>
      <c r="D348" s="171"/>
      <c r="E348" s="171"/>
      <c r="F348" s="195"/>
      <c r="G348" s="195"/>
      <c r="H348" s="195"/>
      <c r="I348" s="196"/>
      <c r="J348" s="197"/>
      <c r="K348" s="197"/>
      <c r="L348" s="198"/>
      <c r="M348" s="199"/>
    </row>
    <row r="349" spans="1:13" ht="15" customHeight="1" x14ac:dyDescent="0.25">
      <c r="B349" s="170"/>
      <c r="C349" s="171"/>
      <c r="D349" s="171"/>
      <c r="E349" s="171"/>
      <c r="F349" s="195"/>
      <c r="G349" s="195"/>
      <c r="H349" s="195"/>
      <c r="I349" s="196"/>
      <c r="J349" s="197"/>
      <c r="K349" s="197"/>
      <c r="L349" s="198"/>
      <c r="M349" s="199"/>
    </row>
    <row r="350" spans="1:13" ht="30" customHeight="1" x14ac:dyDescent="0.25">
      <c r="B350" s="200" t="s">
        <v>179</v>
      </c>
      <c r="C350" s="201"/>
      <c r="D350" s="201"/>
      <c r="E350" s="201"/>
      <c r="F350" s="76">
        <f>SUM(F347:F349)</f>
        <v>0</v>
      </c>
      <c r="G350" s="76">
        <f>SUM(G347:G349)</f>
        <v>0</v>
      </c>
      <c r="H350" s="76"/>
      <c r="I350" s="202"/>
      <c r="J350" s="203"/>
      <c r="K350" s="203"/>
      <c r="L350" s="204"/>
      <c r="M350" s="204"/>
    </row>
    <row r="351" spans="1:13" s="38" customFormat="1" ht="30" customHeight="1" x14ac:dyDescent="0.25">
      <c r="A351" s="8"/>
      <c r="B351" s="214" t="s">
        <v>180</v>
      </c>
      <c r="C351" s="215"/>
      <c r="D351" s="215"/>
      <c r="E351" s="215"/>
      <c r="F351" s="216">
        <f>F350+F345+F339+F325</f>
        <v>0</v>
      </c>
      <c r="G351" s="216">
        <f>G350+G345+G339+G325</f>
        <v>0</v>
      </c>
      <c r="H351" s="216"/>
      <c r="I351" s="218"/>
      <c r="J351" s="219"/>
      <c r="K351" s="219"/>
      <c r="L351" s="220"/>
      <c r="M351" s="220"/>
    </row>
    <row r="352" spans="1:13" ht="20.100000000000001" customHeight="1" x14ac:dyDescent="0.25">
      <c r="B352" s="173"/>
      <c r="C352" s="62"/>
      <c r="D352" s="62"/>
      <c r="E352" s="62"/>
      <c r="F352" s="62"/>
      <c r="G352" s="62"/>
      <c r="H352" s="62"/>
      <c r="I352" s="62"/>
      <c r="J352" s="62"/>
      <c r="K352" s="62"/>
      <c r="L352" s="176"/>
    </row>
    <row r="353" spans="1:13" ht="15" x14ac:dyDescent="0.25">
      <c r="B353" s="173" t="s">
        <v>181</v>
      </c>
      <c r="C353" s="164"/>
      <c r="D353" s="164"/>
      <c r="E353" s="164"/>
      <c r="F353" s="173" t="s">
        <v>182</v>
      </c>
      <c r="G353" s="178"/>
      <c r="H353" s="178"/>
      <c r="I353" s="62"/>
      <c r="J353" s="62"/>
      <c r="K353" s="62"/>
      <c r="L353" s="176"/>
    </row>
    <row r="354" spans="1:13" x14ac:dyDescent="0.25"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176"/>
    </row>
    <row r="355" spans="1:13" ht="30" customHeight="1" x14ac:dyDescent="0.25">
      <c r="B355" s="54" t="s">
        <v>183</v>
      </c>
      <c r="C355" s="75" t="s">
        <v>184</v>
      </c>
      <c r="D355" s="75" t="s">
        <v>185</v>
      </c>
      <c r="E355" s="228"/>
      <c r="F355" s="351" t="s">
        <v>183</v>
      </c>
      <c r="G355" s="352"/>
      <c r="H355" s="353" t="s">
        <v>184</v>
      </c>
      <c r="I355" s="354"/>
      <c r="J355" s="353" t="s">
        <v>185</v>
      </c>
      <c r="K355" s="354"/>
      <c r="L355" s="176"/>
    </row>
    <row r="356" spans="1:13" ht="22.5" customHeight="1" x14ac:dyDescent="0.25">
      <c r="B356" s="22" t="s">
        <v>186</v>
      </c>
      <c r="C356" s="229">
        <f>SUM(C357:C361)</f>
        <v>0</v>
      </c>
      <c r="D356" s="23"/>
      <c r="E356" s="178"/>
      <c r="F356" s="355" t="s">
        <v>187</v>
      </c>
      <c r="G356" s="356"/>
      <c r="H356" s="357">
        <f>SUM(H357:H361)</f>
        <v>0</v>
      </c>
      <c r="I356" s="358"/>
      <c r="J356" s="359"/>
      <c r="K356" s="360"/>
      <c r="L356" s="176"/>
    </row>
    <row r="357" spans="1:13" s="237" customFormat="1" ht="15" customHeight="1" x14ac:dyDescent="0.25">
      <c r="A357" s="230"/>
      <c r="B357" s="231"/>
      <c r="C357" s="232">
        <v>0</v>
      </c>
      <c r="D357" s="233"/>
      <c r="E357" s="234"/>
      <c r="F357" s="361"/>
      <c r="G357" s="362"/>
      <c r="H357" s="363">
        <v>0</v>
      </c>
      <c r="I357" s="364"/>
      <c r="J357" s="365"/>
      <c r="K357" s="366"/>
      <c r="L357" s="235"/>
      <c r="M357" s="236"/>
    </row>
    <row r="358" spans="1:13" s="237" customFormat="1" ht="15" customHeight="1" x14ac:dyDescent="0.25">
      <c r="A358" s="230"/>
      <c r="B358" s="231"/>
      <c r="C358" s="232">
        <v>0</v>
      </c>
      <c r="D358" s="233"/>
      <c r="E358" s="234"/>
      <c r="F358" s="361"/>
      <c r="G358" s="362"/>
      <c r="H358" s="363">
        <v>0</v>
      </c>
      <c r="I358" s="364"/>
      <c r="J358" s="365"/>
      <c r="K358" s="366"/>
      <c r="L358" s="235"/>
      <c r="M358" s="236"/>
    </row>
    <row r="359" spans="1:13" s="237" customFormat="1" ht="15" customHeight="1" x14ac:dyDescent="0.25">
      <c r="A359" s="230"/>
      <c r="B359" s="231"/>
      <c r="C359" s="232">
        <v>0</v>
      </c>
      <c r="D359" s="233"/>
      <c r="E359" s="234"/>
      <c r="F359" s="361"/>
      <c r="G359" s="362"/>
      <c r="H359" s="363">
        <v>0</v>
      </c>
      <c r="I359" s="364"/>
      <c r="J359" s="365"/>
      <c r="K359" s="366"/>
      <c r="L359" s="235"/>
      <c r="M359" s="236"/>
    </row>
    <row r="360" spans="1:13" s="237" customFormat="1" ht="15" customHeight="1" x14ac:dyDescent="0.25">
      <c r="A360" s="230"/>
      <c r="B360" s="231"/>
      <c r="C360" s="232">
        <v>0</v>
      </c>
      <c r="D360" s="233"/>
      <c r="E360" s="234"/>
      <c r="F360" s="361"/>
      <c r="G360" s="362"/>
      <c r="H360" s="363">
        <v>0</v>
      </c>
      <c r="I360" s="364"/>
      <c r="J360" s="365"/>
      <c r="K360" s="366"/>
      <c r="L360" s="235"/>
      <c r="M360" s="236"/>
    </row>
    <row r="361" spans="1:13" s="237" customFormat="1" ht="15" customHeight="1" x14ac:dyDescent="0.25">
      <c r="A361" s="230"/>
      <c r="B361" s="231"/>
      <c r="C361" s="232">
        <v>0</v>
      </c>
      <c r="D361" s="233"/>
      <c r="E361" s="234"/>
      <c r="F361" s="361"/>
      <c r="G361" s="362"/>
      <c r="H361" s="363">
        <v>0</v>
      </c>
      <c r="I361" s="364"/>
      <c r="J361" s="365"/>
      <c r="K361" s="366"/>
      <c r="L361" s="235"/>
      <c r="M361" s="236"/>
    </row>
    <row r="362" spans="1:13" ht="20.100000000000001" customHeight="1" x14ac:dyDescent="0.25">
      <c r="B362" s="22" t="s">
        <v>188</v>
      </c>
      <c r="C362" s="229">
        <f>SUM(C363:C367)</f>
        <v>0</v>
      </c>
      <c r="D362" s="23"/>
      <c r="E362" s="178"/>
      <c r="F362" s="355" t="s">
        <v>189</v>
      </c>
      <c r="G362" s="356"/>
      <c r="H362" s="357">
        <f>SUM(H363:H367)</f>
        <v>0</v>
      </c>
      <c r="I362" s="358"/>
      <c r="J362" s="359"/>
      <c r="K362" s="360"/>
      <c r="L362" s="176"/>
    </row>
    <row r="363" spans="1:13" s="237" customFormat="1" ht="15" customHeight="1" x14ac:dyDescent="0.25">
      <c r="A363" s="230"/>
      <c r="B363" s="231"/>
      <c r="C363" s="232">
        <v>0</v>
      </c>
      <c r="D363" s="233"/>
      <c r="E363" s="234"/>
      <c r="F363" s="361"/>
      <c r="G363" s="362"/>
      <c r="H363" s="363">
        <v>0</v>
      </c>
      <c r="I363" s="364"/>
      <c r="J363" s="365"/>
      <c r="K363" s="366"/>
      <c r="L363" s="235"/>
      <c r="M363" s="236"/>
    </row>
    <row r="364" spans="1:13" s="237" customFormat="1" ht="15" customHeight="1" x14ac:dyDescent="0.25">
      <c r="A364" s="230"/>
      <c r="B364" s="238"/>
      <c r="C364" s="232">
        <v>0</v>
      </c>
      <c r="D364" s="233"/>
      <c r="E364" s="234"/>
      <c r="F364" s="361"/>
      <c r="G364" s="362"/>
      <c r="H364" s="363">
        <v>0</v>
      </c>
      <c r="I364" s="364"/>
      <c r="J364" s="365"/>
      <c r="K364" s="366"/>
      <c r="L364" s="235"/>
      <c r="M364" s="236"/>
    </row>
    <row r="365" spans="1:13" s="237" customFormat="1" ht="15" customHeight="1" x14ac:dyDescent="0.25">
      <c r="A365" s="230"/>
      <c r="B365" s="231"/>
      <c r="C365" s="232">
        <v>0</v>
      </c>
      <c r="D365" s="233"/>
      <c r="E365" s="234"/>
      <c r="F365" s="361"/>
      <c r="G365" s="362"/>
      <c r="H365" s="363">
        <v>0</v>
      </c>
      <c r="I365" s="364"/>
      <c r="J365" s="365"/>
      <c r="K365" s="366"/>
      <c r="L365" s="235"/>
      <c r="M365" s="236"/>
    </row>
    <row r="366" spans="1:13" s="237" customFormat="1" ht="15" customHeight="1" x14ac:dyDescent="0.25">
      <c r="A366" s="230"/>
      <c r="B366" s="238"/>
      <c r="C366" s="232">
        <v>0</v>
      </c>
      <c r="D366" s="233"/>
      <c r="E366" s="234"/>
      <c r="F366" s="361"/>
      <c r="G366" s="362"/>
      <c r="H366" s="363">
        <v>0</v>
      </c>
      <c r="I366" s="364"/>
      <c r="J366" s="365"/>
      <c r="K366" s="366"/>
      <c r="L366" s="235"/>
      <c r="M366" s="236"/>
    </row>
    <row r="367" spans="1:13" s="237" customFormat="1" ht="15" customHeight="1" x14ac:dyDescent="0.25">
      <c r="A367" s="230"/>
      <c r="B367" s="238"/>
      <c r="C367" s="232">
        <v>0</v>
      </c>
      <c r="D367" s="233"/>
      <c r="E367" s="234"/>
      <c r="F367" s="361"/>
      <c r="G367" s="362"/>
      <c r="H367" s="363">
        <v>0</v>
      </c>
      <c r="I367" s="364"/>
      <c r="J367" s="365"/>
      <c r="K367" s="366"/>
      <c r="L367" s="235"/>
      <c r="M367" s="236"/>
    </row>
    <row r="368" spans="1:13" s="237" customFormat="1" ht="15" customHeight="1" x14ac:dyDescent="0.25">
      <c r="A368" s="230"/>
      <c r="B368" s="239"/>
      <c r="C368" s="240"/>
      <c r="D368" s="241"/>
      <c r="E368" s="234"/>
      <c r="F368" s="242"/>
      <c r="G368" s="243"/>
      <c r="H368" s="244"/>
      <c r="I368" s="244"/>
      <c r="J368" s="245"/>
      <c r="K368" s="246"/>
      <c r="L368" s="235"/>
      <c r="M368" s="236"/>
    </row>
    <row r="369" spans="2:13" ht="20.100000000000001" customHeight="1" thickBot="1" x14ac:dyDescent="0.3">
      <c r="B369" s="2" t="s">
        <v>190</v>
      </c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ht="15.75" thickTop="1" x14ac:dyDescent="0.25">
      <c r="B370" s="247" t="s">
        <v>191</v>
      </c>
      <c r="C370" s="248"/>
      <c r="D370" s="249"/>
      <c r="E370" s="249"/>
      <c r="F370" s="62"/>
      <c r="G370" s="62"/>
      <c r="H370" s="62"/>
      <c r="I370" s="62"/>
      <c r="J370" s="62"/>
      <c r="K370" s="62"/>
      <c r="L370" s="176"/>
    </row>
    <row r="371" spans="2:13" x14ac:dyDescent="0.2">
      <c r="B371" s="248"/>
      <c r="C371" s="62"/>
      <c r="D371" s="62"/>
      <c r="E371" s="62"/>
      <c r="F371" s="62"/>
      <c r="G371" s="62"/>
      <c r="H371" s="62"/>
      <c r="I371" s="62"/>
      <c r="J371" s="62"/>
      <c r="K371" s="62"/>
      <c r="L371" s="176"/>
    </row>
    <row r="372" spans="2:13" ht="15" x14ac:dyDescent="0.25">
      <c r="B372" s="247" t="s">
        <v>192</v>
      </c>
      <c r="C372" s="249"/>
      <c r="D372" s="249"/>
      <c r="E372" s="247" t="s">
        <v>193</v>
      </c>
      <c r="F372" s="62"/>
      <c r="G372" s="249"/>
      <c r="H372" s="62"/>
      <c r="I372" s="62"/>
      <c r="J372" s="62"/>
      <c r="K372" s="62"/>
      <c r="L372" s="176"/>
    </row>
    <row r="373" spans="2:13" x14ac:dyDescent="0.2">
      <c r="B373" s="248"/>
      <c r="C373" s="249"/>
      <c r="D373" s="249"/>
      <c r="E373" s="249"/>
      <c r="F373" s="62"/>
      <c r="G373" s="249"/>
      <c r="H373" s="62"/>
      <c r="I373" s="62"/>
      <c r="J373" s="62"/>
      <c r="K373" s="62"/>
      <c r="L373" s="176"/>
    </row>
    <row r="374" spans="2:13" ht="25.5" x14ac:dyDescent="0.25">
      <c r="B374" s="75" t="s">
        <v>194</v>
      </c>
      <c r="C374" s="75" t="s">
        <v>73</v>
      </c>
      <c r="D374" s="178" t="s">
        <v>109</v>
      </c>
      <c r="E374" s="367" t="s">
        <v>194</v>
      </c>
      <c r="F374" s="368"/>
      <c r="G374" s="75" t="s">
        <v>73</v>
      </c>
      <c r="H374" s="62" t="s">
        <v>109</v>
      </c>
      <c r="I374" s="62"/>
      <c r="J374" s="62"/>
      <c r="K374" s="62"/>
      <c r="L374" s="176"/>
    </row>
    <row r="375" spans="2:13" x14ac:dyDescent="0.25">
      <c r="B375" s="170"/>
      <c r="C375" s="195"/>
      <c r="D375" s="250">
        <f>IF(C$391&gt;0,$C375/C$391,0)</f>
        <v>0</v>
      </c>
      <c r="E375" s="369"/>
      <c r="F375" s="369"/>
      <c r="G375" s="195">
        <v>2000</v>
      </c>
      <c r="H375" s="250">
        <f>IF(G$391&gt;0,$G375/G$391,0)</f>
        <v>1</v>
      </c>
      <c r="I375" s="62"/>
      <c r="J375" s="62"/>
      <c r="K375" s="62"/>
      <c r="L375" s="176"/>
    </row>
    <row r="376" spans="2:13" x14ac:dyDescent="0.25">
      <c r="B376" s="170"/>
      <c r="C376" s="195"/>
      <c r="D376" s="250">
        <f t="shared" ref="D376:D391" si="5">IF(C$391&gt;0,$C376/C$391,0)</f>
        <v>0</v>
      </c>
      <c r="E376" s="370"/>
      <c r="F376" s="371"/>
      <c r="G376" s="195"/>
      <c r="H376" s="250">
        <f t="shared" ref="H376:H391" si="6">IF(G$391&gt;0,$G376/G$391,0)</f>
        <v>0</v>
      </c>
      <c r="I376" s="62"/>
      <c r="J376" s="62"/>
      <c r="K376" s="62"/>
      <c r="L376" s="176"/>
    </row>
    <row r="377" spans="2:13" x14ac:dyDescent="0.25">
      <c r="B377" s="170"/>
      <c r="C377" s="195"/>
      <c r="D377" s="250">
        <f t="shared" si="5"/>
        <v>0</v>
      </c>
      <c r="E377" s="370"/>
      <c r="F377" s="371"/>
      <c r="G377" s="195"/>
      <c r="H377" s="250">
        <f t="shared" si="6"/>
        <v>0</v>
      </c>
      <c r="I377" s="62"/>
      <c r="J377" s="62"/>
      <c r="K377" s="62"/>
      <c r="L377" s="176"/>
    </row>
    <row r="378" spans="2:13" x14ac:dyDescent="0.25">
      <c r="B378" s="170"/>
      <c r="C378" s="195"/>
      <c r="D378" s="250">
        <f t="shared" si="5"/>
        <v>0</v>
      </c>
      <c r="E378" s="370"/>
      <c r="F378" s="371"/>
      <c r="G378" s="195"/>
      <c r="H378" s="250">
        <f t="shared" si="6"/>
        <v>0</v>
      </c>
      <c r="I378" s="62"/>
      <c r="J378" s="62"/>
      <c r="K378" s="62"/>
      <c r="L378" s="176"/>
    </row>
    <row r="379" spans="2:13" x14ac:dyDescent="0.25">
      <c r="B379" s="170"/>
      <c r="C379" s="195"/>
      <c r="D379" s="250">
        <f t="shared" si="5"/>
        <v>0</v>
      </c>
      <c r="E379" s="370"/>
      <c r="F379" s="371"/>
      <c r="G379" s="195"/>
      <c r="H379" s="250">
        <f t="shared" si="6"/>
        <v>0</v>
      </c>
      <c r="I379" s="62"/>
      <c r="J379" s="62"/>
      <c r="K379" s="62"/>
      <c r="L379" s="176"/>
    </row>
    <row r="380" spans="2:13" x14ac:dyDescent="0.25">
      <c r="B380" s="170"/>
      <c r="C380" s="195"/>
      <c r="D380" s="250">
        <f t="shared" si="5"/>
        <v>0</v>
      </c>
      <c r="E380" s="370"/>
      <c r="F380" s="371"/>
      <c r="G380" s="195"/>
      <c r="H380" s="250">
        <f t="shared" si="6"/>
        <v>0</v>
      </c>
      <c r="I380" s="62"/>
      <c r="J380" s="62"/>
      <c r="K380" s="62"/>
      <c r="L380" s="176"/>
    </row>
    <row r="381" spans="2:13" x14ac:dyDescent="0.25">
      <c r="B381" s="170"/>
      <c r="C381" s="195"/>
      <c r="D381" s="250">
        <f t="shared" si="5"/>
        <v>0</v>
      </c>
      <c r="E381" s="370"/>
      <c r="F381" s="371"/>
      <c r="G381" s="195"/>
      <c r="H381" s="250">
        <f t="shared" si="6"/>
        <v>0</v>
      </c>
      <c r="I381" s="62"/>
      <c r="J381" s="62"/>
      <c r="K381" s="62"/>
      <c r="L381" s="176"/>
    </row>
    <row r="382" spans="2:13" x14ac:dyDescent="0.25">
      <c r="B382" s="170"/>
      <c r="C382" s="195"/>
      <c r="D382" s="250">
        <f t="shared" si="5"/>
        <v>0</v>
      </c>
      <c r="E382" s="370"/>
      <c r="F382" s="371"/>
      <c r="G382" s="195"/>
      <c r="H382" s="250">
        <f t="shared" si="6"/>
        <v>0</v>
      </c>
      <c r="I382" s="62"/>
      <c r="J382" s="62"/>
      <c r="K382" s="62"/>
      <c r="L382" s="176"/>
    </row>
    <row r="383" spans="2:13" x14ac:dyDescent="0.25">
      <c r="B383" s="170"/>
      <c r="C383" s="195"/>
      <c r="D383" s="250">
        <f t="shared" si="5"/>
        <v>0</v>
      </c>
      <c r="E383" s="370"/>
      <c r="F383" s="371"/>
      <c r="G383" s="195"/>
      <c r="H383" s="250">
        <f>IF(G$391&gt;0,$G383/G$391,0)</f>
        <v>0</v>
      </c>
      <c r="I383" s="62"/>
      <c r="J383" s="62"/>
      <c r="K383" s="62"/>
      <c r="L383" s="176"/>
    </row>
    <row r="384" spans="2:13" x14ac:dyDescent="0.25">
      <c r="B384" s="170"/>
      <c r="C384" s="195"/>
      <c r="D384" s="250">
        <f t="shared" si="5"/>
        <v>0</v>
      </c>
      <c r="E384" s="370"/>
      <c r="F384" s="371"/>
      <c r="G384" s="195"/>
      <c r="H384" s="250">
        <f t="shared" si="6"/>
        <v>0</v>
      </c>
      <c r="I384" s="62"/>
      <c r="J384" s="62"/>
      <c r="K384" s="62"/>
      <c r="L384" s="176"/>
    </row>
    <row r="385" spans="1:13" x14ac:dyDescent="0.25">
      <c r="B385" s="170"/>
      <c r="C385" s="195"/>
      <c r="D385" s="250">
        <f t="shared" si="5"/>
        <v>0</v>
      </c>
      <c r="E385" s="370"/>
      <c r="F385" s="371"/>
      <c r="G385" s="195"/>
      <c r="H385" s="250">
        <f>IF(G$391&gt;0,$G385/G$391,0)</f>
        <v>0</v>
      </c>
      <c r="I385" s="62"/>
      <c r="J385" s="62"/>
      <c r="K385" s="62"/>
      <c r="L385" s="176"/>
    </row>
    <row r="386" spans="1:13" x14ac:dyDescent="0.25">
      <c r="B386" s="170"/>
      <c r="C386" s="195"/>
      <c r="D386" s="250">
        <f>IF(C$391&gt;0,$C386/C$391,0)</f>
        <v>0</v>
      </c>
      <c r="E386" s="370"/>
      <c r="F386" s="371"/>
      <c r="G386" s="195"/>
      <c r="H386" s="250">
        <f t="shared" si="6"/>
        <v>0</v>
      </c>
      <c r="I386" s="62"/>
      <c r="J386" s="62"/>
      <c r="K386" s="62"/>
      <c r="L386" s="176"/>
    </row>
    <row r="387" spans="1:13" x14ac:dyDescent="0.25">
      <c r="B387" s="170"/>
      <c r="C387" s="195"/>
      <c r="D387" s="250">
        <f t="shared" si="5"/>
        <v>0</v>
      </c>
      <c r="E387" s="370"/>
      <c r="F387" s="371"/>
      <c r="G387" s="195"/>
      <c r="H387" s="250">
        <f t="shared" si="6"/>
        <v>0</v>
      </c>
      <c r="I387" s="62"/>
      <c r="J387" s="62"/>
      <c r="K387" s="62"/>
      <c r="L387" s="176"/>
    </row>
    <row r="388" spans="1:13" x14ac:dyDescent="0.25">
      <c r="B388" s="170"/>
      <c r="C388" s="195"/>
      <c r="D388" s="250">
        <f t="shared" si="5"/>
        <v>0</v>
      </c>
      <c r="E388" s="370"/>
      <c r="F388" s="371"/>
      <c r="G388" s="195"/>
      <c r="H388" s="250">
        <f t="shared" si="6"/>
        <v>0</v>
      </c>
      <c r="I388" s="62"/>
      <c r="J388" s="62"/>
      <c r="K388" s="62"/>
      <c r="L388" s="176"/>
    </row>
    <row r="389" spans="1:13" x14ac:dyDescent="0.25">
      <c r="B389" s="170"/>
      <c r="C389" s="195"/>
      <c r="D389" s="250">
        <f t="shared" si="5"/>
        <v>0</v>
      </c>
      <c r="E389" s="370"/>
      <c r="F389" s="371"/>
      <c r="G389" s="195"/>
      <c r="H389" s="250">
        <f t="shared" si="6"/>
        <v>0</v>
      </c>
      <c r="I389" s="62"/>
      <c r="J389" s="62"/>
      <c r="K389" s="62"/>
      <c r="L389" s="176"/>
    </row>
    <row r="390" spans="1:13" x14ac:dyDescent="0.25">
      <c r="B390" s="170"/>
      <c r="C390" s="195"/>
      <c r="D390" s="250">
        <f t="shared" si="5"/>
        <v>0</v>
      </c>
      <c r="E390" s="370"/>
      <c r="F390" s="371"/>
      <c r="G390" s="195"/>
      <c r="H390" s="250">
        <f t="shared" si="6"/>
        <v>0</v>
      </c>
      <c r="I390" s="62"/>
      <c r="J390" s="62"/>
      <c r="K390" s="62"/>
      <c r="L390" s="176"/>
    </row>
    <row r="391" spans="1:13" x14ac:dyDescent="0.25">
      <c r="B391" s="22" t="s">
        <v>19</v>
      </c>
      <c r="C391" s="76">
        <f>SUM(C375:C390)</f>
        <v>0</v>
      </c>
      <c r="D391" s="250">
        <f t="shared" si="5"/>
        <v>0</v>
      </c>
      <c r="E391" s="374" t="s">
        <v>19</v>
      </c>
      <c r="F391" s="375"/>
      <c r="G391" s="76">
        <f>SUM(G375:G390)</f>
        <v>2000</v>
      </c>
      <c r="H391" s="250">
        <f t="shared" si="6"/>
        <v>1</v>
      </c>
      <c r="I391" s="62"/>
      <c r="J391" s="62"/>
      <c r="K391" s="62"/>
      <c r="L391" s="176"/>
    </row>
    <row r="392" spans="1:13" x14ac:dyDescent="0.2">
      <c r="B392" s="248"/>
      <c r="C392" s="62"/>
      <c r="D392" s="62"/>
      <c r="E392" s="62"/>
      <c r="F392" s="62"/>
      <c r="G392" s="62"/>
      <c r="H392" s="62"/>
      <c r="I392" s="62"/>
      <c r="J392" s="62"/>
      <c r="K392" s="62"/>
      <c r="L392" s="176"/>
    </row>
    <row r="393" spans="1:13" x14ac:dyDescent="0.2">
      <c r="B393" s="248"/>
      <c r="C393" s="62"/>
      <c r="D393" s="62"/>
      <c r="E393" s="62"/>
      <c r="F393" s="62"/>
      <c r="G393" s="62"/>
      <c r="H393" s="62"/>
      <c r="I393" s="62"/>
      <c r="J393" s="62"/>
      <c r="K393" s="62"/>
      <c r="L393" s="176"/>
    </row>
    <row r="394" spans="1:13" ht="15" x14ac:dyDescent="0.25">
      <c r="B394" s="247" t="s">
        <v>195</v>
      </c>
      <c r="C394" s="249"/>
      <c r="D394" s="249"/>
      <c r="E394" s="249"/>
      <c r="F394" s="62"/>
      <c r="G394" s="62"/>
      <c r="H394" s="249"/>
      <c r="I394" s="249"/>
      <c r="J394" s="62"/>
      <c r="K394" s="62"/>
      <c r="L394" s="176"/>
    </row>
    <row r="395" spans="1:13" s="38" customFormat="1" x14ac:dyDescent="0.2">
      <c r="A395" s="8"/>
      <c r="B395" s="248"/>
      <c r="C395" s="251">
        <v>5</v>
      </c>
      <c r="D395" s="251">
        <v>4</v>
      </c>
      <c r="E395" s="252">
        <v>3</v>
      </c>
      <c r="F395" s="252">
        <v>2</v>
      </c>
      <c r="G395" s="252">
        <v>1</v>
      </c>
      <c r="H395" s="248"/>
      <c r="I395" s="248"/>
      <c r="J395" s="164"/>
      <c r="K395" s="164"/>
      <c r="L395" s="253"/>
      <c r="M395" s="37"/>
    </row>
    <row r="396" spans="1:13" s="38" customFormat="1" ht="23.25" customHeight="1" x14ac:dyDescent="0.2">
      <c r="A396" s="8"/>
      <c r="B396" s="254" t="s">
        <v>196</v>
      </c>
      <c r="C396" s="255">
        <v>44105</v>
      </c>
      <c r="D396" s="256">
        <f>C396-90</f>
        <v>44015</v>
      </c>
      <c r="E396" s="256">
        <f>D396-90</f>
        <v>43925</v>
      </c>
      <c r="F396" s="256">
        <f>E396-90</f>
        <v>43835</v>
      </c>
      <c r="G396" s="256">
        <f>F396-90</f>
        <v>43745</v>
      </c>
      <c r="H396" s="248"/>
      <c r="I396" s="248"/>
      <c r="J396" s="164"/>
      <c r="K396" s="164"/>
      <c r="L396" s="253"/>
      <c r="M396" s="37"/>
    </row>
    <row r="397" spans="1:13" ht="48.75" customHeight="1" x14ac:dyDescent="0.2">
      <c r="B397" s="75" t="s">
        <v>197</v>
      </c>
      <c r="C397" s="75" t="s">
        <v>73</v>
      </c>
      <c r="D397" s="75" t="s">
        <v>198</v>
      </c>
      <c r="E397" s="75" t="s">
        <v>198</v>
      </c>
      <c r="F397" s="75" t="s">
        <v>198</v>
      </c>
      <c r="G397" s="75" t="s">
        <v>198</v>
      </c>
      <c r="H397" s="249"/>
      <c r="I397" s="249"/>
      <c r="J397" s="62"/>
      <c r="K397" s="62"/>
      <c r="L397" s="176"/>
    </row>
    <row r="398" spans="1:13" s="264" customFormat="1" ht="29.25" customHeight="1" x14ac:dyDescent="0.25">
      <c r="A398" s="26"/>
      <c r="B398" s="257" t="s">
        <v>199</v>
      </c>
      <c r="C398" s="258">
        <f>G391</f>
        <v>2000</v>
      </c>
      <c r="D398" s="259"/>
      <c r="E398" s="259"/>
      <c r="F398" s="259"/>
      <c r="G398" s="259"/>
      <c r="H398" s="260"/>
      <c r="I398" s="260"/>
      <c r="J398" s="261"/>
      <c r="K398" s="261"/>
      <c r="L398" s="262"/>
      <c r="M398" s="263"/>
    </row>
    <row r="399" spans="1:13" s="264" customFormat="1" ht="29.25" customHeight="1" x14ac:dyDescent="0.25">
      <c r="A399" s="26"/>
      <c r="B399" s="44" t="s">
        <v>200</v>
      </c>
      <c r="C399" s="265"/>
      <c r="D399" s="265"/>
      <c r="E399" s="265"/>
      <c r="F399" s="265"/>
      <c r="G399" s="265"/>
      <c r="H399" s="260"/>
      <c r="I399" s="260"/>
      <c r="J399" s="261"/>
      <c r="K399" s="261"/>
      <c r="L399" s="262"/>
      <c r="M399" s="263"/>
    </row>
    <row r="400" spans="1:13" s="264" customFormat="1" ht="29.25" customHeight="1" x14ac:dyDescent="0.25">
      <c r="A400" s="26"/>
      <c r="B400" s="44" t="s">
        <v>201</v>
      </c>
      <c r="C400" s="265"/>
      <c r="D400" s="265"/>
      <c r="E400" s="265"/>
      <c r="F400" s="265"/>
      <c r="G400" s="265"/>
      <c r="H400" s="260"/>
      <c r="I400" s="260"/>
      <c r="J400" s="261"/>
      <c r="K400" s="261"/>
      <c r="L400" s="262"/>
      <c r="M400" s="263"/>
    </row>
    <row r="401" spans="1:13" s="264" customFormat="1" ht="29.25" customHeight="1" x14ac:dyDescent="0.25">
      <c r="A401" s="26"/>
      <c r="B401" s="257" t="s">
        <v>202</v>
      </c>
      <c r="C401" s="258">
        <f>SUM(C399:C400)</f>
        <v>0</v>
      </c>
      <c r="D401" s="258">
        <f>SUM(D399:D400)</f>
        <v>0</v>
      </c>
      <c r="E401" s="258">
        <f>SUM(E399:E400)</f>
        <v>0</v>
      </c>
      <c r="F401" s="258">
        <f>SUM(F399:F400)</f>
        <v>0</v>
      </c>
      <c r="G401" s="258">
        <f>SUM(G399:G400)</f>
        <v>0</v>
      </c>
      <c r="H401" s="247" t="s">
        <v>203</v>
      </c>
      <c r="I401" s="260"/>
      <c r="J401" s="261"/>
      <c r="K401" s="261"/>
      <c r="L401" s="262"/>
      <c r="M401" s="263"/>
    </row>
    <row r="402" spans="1:13" s="264" customFormat="1" ht="29.25" customHeight="1" x14ac:dyDescent="0.25">
      <c r="A402" s="26"/>
      <c r="B402" s="257" t="s">
        <v>204</v>
      </c>
      <c r="C402" s="258">
        <f>IF((C401-D401)&gt;0,(C401-D401),C401)</f>
        <v>0</v>
      </c>
      <c r="D402" s="258">
        <f>IF((D401-E401)&gt;0,(D401-E401),D401)</f>
        <v>0</v>
      </c>
      <c r="E402" s="258">
        <f>IF((E401-F401)&gt;0,(E401-F401),E401)</f>
        <v>0</v>
      </c>
      <c r="F402" s="258">
        <f>IF((F401-G401)&gt;0,(F401-G401),F401)</f>
        <v>0</v>
      </c>
      <c r="G402" s="266" t="s">
        <v>205</v>
      </c>
      <c r="H402" s="258">
        <f>SUM(C402:F402)</f>
        <v>0</v>
      </c>
      <c r="I402" s="260"/>
      <c r="J402" s="261"/>
      <c r="K402" s="261"/>
      <c r="L402" s="262"/>
      <c r="M402" s="263"/>
    </row>
    <row r="403" spans="1:13" ht="21" customHeight="1" x14ac:dyDescent="0.2">
      <c r="B403" s="267"/>
      <c r="C403" s="268"/>
      <c r="D403" s="249"/>
      <c r="E403" s="249"/>
      <c r="F403" s="62"/>
      <c r="G403" s="62"/>
      <c r="H403" s="249"/>
      <c r="I403" s="249"/>
      <c r="J403" s="62"/>
      <c r="K403" s="62"/>
      <c r="L403" s="176"/>
    </row>
    <row r="404" spans="1:13" ht="17.25" customHeight="1" x14ac:dyDescent="0.25">
      <c r="B404" s="247" t="s">
        <v>206</v>
      </c>
      <c r="C404" s="249"/>
      <c r="D404" s="249"/>
      <c r="E404" s="249"/>
      <c r="F404" s="62"/>
      <c r="G404" s="248"/>
      <c r="H404" s="62"/>
      <c r="I404" s="249"/>
      <c r="J404" s="62"/>
      <c r="K404" s="62"/>
      <c r="L404" s="176"/>
    </row>
    <row r="405" spans="1:13" ht="17.25" customHeight="1" x14ac:dyDescent="0.25">
      <c r="B405" s="260"/>
      <c r="C405" s="249"/>
      <c r="D405" s="249"/>
      <c r="E405" s="249"/>
      <c r="F405" s="62"/>
      <c r="G405" s="62"/>
      <c r="H405" s="62"/>
      <c r="I405" s="249"/>
      <c r="J405" s="62"/>
      <c r="K405" s="62"/>
      <c r="L405" s="176"/>
    </row>
    <row r="406" spans="1:13" ht="17.25" customHeight="1" x14ac:dyDescent="0.2">
      <c r="B406" s="75" t="s">
        <v>207</v>
      </c>
      <c r="C406" s="75" t="s">
        <v>73</v>
      </c>
      <c r="D406" s="249"/>
      <c r="E406" s="367" t="s">
        <v>208</v>
      </c>
      <c r="F406" s="368"/>
      <c r="G406" s="75" t="s">
        <v>73</v>
      </c>
      <c r="H406" s="249"/>
      <c r="I406" s="249"/>
      <c r="J406" s="62"/>
      <c r="K406" s="62"/>
      <c r="L406" s="176"/>
    </row>
    <row r="407" spans="1:13" ht="15.75" customHeight="1" x14ac:dyDescent="0.2">
      <c r="B407" s="170"/>
      <c r="C407" s="195"/>
      <c r="D407" s="250">
        <f>IF(C$416&gt;0,$C407/C$416,0)</f>
        <v>0</v>
      </c>
      <c r="E407" s="372"/>
      <c r="F407" s="373"/>
      <c r="G407" s="195"/>
      <c r="H407" s="250">
        <f>IF(G$416&gt;0,$G407/G$416,0)</f>
        <v>0</v>
      </c>
      <c r="I407" s="249"/>
      <c r="J407" s="62"/>
      <c r="K407" s="62"/>
      <c r="L407" s="176"/>
    </row>
    <row r="408" spans="1:13" ht="15.75" customHeight="1" x14ac:dyDescent="0.2">
      <c r="B408" s="170"/>
      <c r="C408" s="195"/>
      <c r="D408" s="250">
        <f t="shared" ref="D408:D416" si="7">IF(C$416&gt;0,$C408/C$416,0)</f>
        <v>0</v>
      </c>
      <c r="E408" s="372"/>
      <c r="F408" s="373"/>
      <c r="G408" s="195"/>
      <c r="H408" s="250">
        <f t="shared" ref="H408:H416" si="8">IF(G$416&gt;0,$G408/G$416,0)</f>
        <v>0</v>
      </c>
      <c r="I408" s="249"/>
      <c r="J408" s="62"/>
      <c r="K408" s="62"/>
      <c r="L408" s="176"/>
    </row>
    <row r="409" spans="1:13" ht="15.75" customHeight="1" x14ac:dyDescent="0.2">
      <c r="B409" s="170"/>
      <c r="C409" s="195"/>
      <c r="D409" s="250">
        <f t="shared" si="7"/>
        <v>0</v>
      </c>
      <c r="E409" s="372"/>
      <c r="F409" s="373"/>
      <c r="G409" s="195"/>
      <c r="H409" s="250">
        <f t="shared" si="8"/>
        <v>0</v>
      </c>
      <c r="I409" s="249"/>
      <c r="J409" s="62"/>
      <c r="K409" s="62"/>
      <c r="L409" s="176"/>
    </row>
    <row r="410" spans="1:13" ht="15.75" customHeight="1" x14ac:dyDescent="0.2">
      <c r="B410" s="170"/>
      <c r="C410" s="195"/>
      <c r="D410" s="250">
        <f t="shared" si="7"/>
        <v>0</v>
      </c>
      <c r="E410" s="372"/>
      <c r="F410" s="373"/>
      <c r="G410" s="195"/>
      <c r="H410" s="250">
        <f t="shared" si="8"/>
        <v>0</v>
      </c>
      <c r="I410" s="249"/>
      <c r="J410" s="62"/>
      <c r="K410" s="62"/>
      <c r="L410" s="176"/>
    </row>
    <row r="411" spans="1:13" ht="15.75" customHeight="1" x14ac:dyDescent="0.2">
      <c r="B411" s="170"/>
      <c r="C411" s="195"/>
      <c r="D411" s="250">
        <f>IF(C$416&gt;0,$C411/C$416,0)</f>
        <v>0</v>
      </c>
      <c r="E411" s="372"/>
      <c r="F411" s="373"/>
      <c r="G411" s="195"/>
      <c r="H411" s="250">
        <f t="shared" si="8"/>
        <v>0</v>
      </c>
      <c r="I411" s="249"/>
      <c r="J411" s="62"/>
      <c r="K411" s="62"/>
      <c r="L411" s="176"/>
    </row>
    <row r="412" spans="1:13" ht="15.75" customHeight="1" x14ac:dyDescent="0.2">
      <c r="B412" s="170"/>
      <c r="C412" s="195"/>
      <c r="D412" s="250">
        <f>IF(C$416&gt;0,$C412/C$416,0)</f>
        <v>0</v>
      </c>
      <c r="E412" s="372"/>
      <c r="F412" s="373"/>
      <c r="G412" s="195"/>
      <c r="H412" s="250">
        <f t="shared" si="8"/>
        <v>0</v>
      </c>
      <c r="I412" s="249"/>
      <c r="J412" s="62"/>
      <c r="K412" s="62"/>
      <c r="L412" s="176"/>
    </row>
    <row r="413" spans="1:13" ht="15.75" customHeight="1" x14ac:dyDescent="0.2">
      <c r="B413" s="170"/>
      <c r="C413" s="195"/>
      <c r="D413" s="250">
        <f t="shared" si="7"/>
        <v>0</v>
      </c>
      <c r="E413" s="372"/>
      <c r="F413" s="373"/>
      <c r="G413" s="195"/>
      <c r="H413" s="250">
        <f t="shared" si="8"/>
        <v>0</v>
      </c>
      <c r="I413" s="249"/>
      <c r="J413" s="62"/>
      <c r="K413" s="62"/>
      <c r="L413" s="176"/>
    </row>
    <row r="414" spans="1:13" ht="15.75" customHeight="1" x14ac:dyDescent="0.2">
      <c r="B414" s="170"/>
      <c r="C414" s="195"/>
      <c r="D414" s="250">
        <f t="shared" si="7"/>
        <v>0</v>
      </c>
      <c r="E414" s="372"/>
      <c r="F414" s="373"/>
      <c r="G414" s="195"/>
      <c r="H414" s="250">
        <f t="shared" si="8"/>
        <v>0</v>
      </c>
      <c r="I414" s="249"/>
      <c r="J414" s="62"/>
      <c r="K414" s="62"/>
      <c r="L414" s="176"/>
    </row>
    <row r="415" spans="1:13" ht="15.75" customHeight="1" x14ac:dyDescent="0.2">
      <c r="B415" s="269" t="s">
        <v>28</v>
      </c>
      <c r="C415" s="195"/>
      <c r="D415" s="250">
        <f t="shared" si="7"/>
        <v>0</v>
      </c>
      <c r="E415" s="372" t="s">
        <v>28</v>
      </c>
      <c r="F415" s="373"/>
      <c r="G415" s="195"/>
      <c r="H415" s="250">
        <f t="shared" si="8"/>
        <v>0</v>
      </c>
      <c r="I415" s="249"/>
      <c r="J415" s="62"/>
      <c r="K415" s="62"/>
      <c r="L415" s="176"/>
    </row>
    <row r="416" spans="1:13" ht="15" customHeight="1" x14ac:dyDescent="0.2">
      <c r="B416" s="22" t="s">
        <v>19</v>
      </c>
      <c r="C416" s="76">
        <f>SUM(C407:C415)</f>
        <v>0</v>
      </c>
      <c r="D416" s="250">
        <f t="shared" si="7"/>
        <v>0</v>
      </c>
      <c r="E416" s="374" t="s">
        <v>19</v>
      </c>
      <c r="F416" s="375"/>
      <c r="G416" s="76">
        <f>SUM(G407:G415)</f>
        <v>0</v>
      </c>
      <c r="H416" s="250">
        <f t="shared" si="8"/>
        <v>0</v>
      </c>
      <c r="I416" s="249"/>
      <c r="J416" s="249"/>
      <c r="K416" s="249"/>
      <c r="L416" s="176"/>
    </row>
    <row r="417" spans="2:12" x14ac:dyDescent="0.2">
      <c r="B417" s="267"/>
      <c r="C417" s="270"/>
      <c r="D417" s="249"/>
      <c r="E417" s="249"/>
      <c r="F417" s="62"/>
      <c r="G417" s="249"/>
      <c r="H417" s="249"/>
      <c r="I417" s="249"/>
      <c r="J417" s="62"/>
      <c r="K417" s="62"/>
      <c r="L417" s="176"/>
    </row>
    <row r="418" spans="2:12" ht="15" x14ac:dyDescent="0.25">
      <c r="B418" s="247" t="s">
        <v>209</v>
      </c>
      <c r="C418" s="249"/>
      <c r="D418" s="249"/>
      <c r="E418" s="249"/>
      <c r="F418" s="62"/>
      <c r="G418" s="248"/>
      <c r="H418" s="62"/>
      <c r="I418" s="62"/>
      <c r="J418" s="62"/>
      <c r="K418" s="62"/>
      <c r="L418" s="176"/>
    </row>
    <row r="419" spans="2:12" ht="15" x14ac:dyDescent="0.25">
      <c r="B419" s="260"/>
      <c r="C419" s="249"/>
      <c r="D419" s="249"/>
      <c r="E419" s="249"/>
      <c r="F419" s="62"/>
      <c r="G419" s="62"/>
      <c r="H419" s="62"/>
      <c r="I419" s="62"/>
      <c r="J419" s="62"/>
      <c r="K419" s="62"/>
      <c r="L419" s="176"/>
    </row>
    <row r="420" spans="2:12" ht="30" customHeight="1" x14ac:dyDescent="0.2">
      <c r="B420" s="75" t="s">
        <v>210</v>
      </c>
      <c r="C420" s="75" t="s">
        <v>73</v>
      </c>
      <c r="D420" s="249"/>
      <c r="E420" s="367" t="s">
        <v>211</v>
      </c>
      <c r="F420" s="368"/>
      <c r="G420" s="75" t="s">
        <v>73</v>
      </c>
      <c r="H420" s="249"/>
      <c r="I420" s="249"/>
      <c r="J420" s="249"/>
      <c r="K420" s="249"/>
      <c r="L420" s="176"/>
    </row>
    <row r="421" spans="2:12" ht="15" customHeight="1" x14ac:dyDescent="0.2">
      <c r="B421" s="170"/>
      <c r="C421" s="195"/>
      <c r="D421" s="250">
        <f>IF(C$427&gt;0,$C421/C$427,0)</f>
        <v>0</v>
      </c>
      <c r="E421" s="372"/>
      <c r="F421" s="373"/>
      <c r="G421" s="195"/>
      <c r="H421" s="250">
        <f>IF(G$427&gt;0,$G421/G$427,0)</f>
        <v>0</v>
      </c>
      <c r="I421" s="249"/>
      <c r="J421" s="249"/>
      <c r="K421" s="249"/>
      <c r="L421" s="176"/>
    </row>
    <row r="422" spans="2:12" ht="15" customHeight="1" x14ac:dyDescent="0.2">
      <c r="B422" s="170"/>
      <c r="C422" s="195"/>
      <c r="D422" s="250">
        <f t="shared" ref="D422:D427" si="9">IF(C$427&gt;0,$C422/C$427,0)</f>
        <v>0</v>
      </c>
      <c r="E422" s="372"/>
      <c r="F422" s="373"/>
      <c r="G422" s="195"/>
      <c r="H422" s="250">
        <f t="shared" ref="H422:H427" si="10">IF(G$427&gt;0,$G422/G$427,0)</f>
        <v>0</v>
      </c>
      <c r="I422" s="249"/>
      <c r="J422" s="249"/>
      <c r="K422" s="249"/>
      <c r="L422" s="176"/>
    </row>
    <row r="423" spans="2:12" ht="15" customHeight="1" x14ac:dyDescent="0.2">
      <c r="B423" s="170"/>
      <c r="C423" s="195"/>
      <c r="D423" s="250">
        <f t="shared" si="9"/>
        <v>0</v>
      </c>
      <c r="E423" s="372"/>
      <c r="F423" s="373"/>
      <c r="G423" s="195"/>
      <c r="H423" s="250">
        <f t="shared" si="10"/>
        <v>0</v>
      </c>
      <c r="I423" s="249"/>
      <c r="J423" s="249"/>
      <c r="K423" s="249"/>
      <c r="L423" s="176"/>
    </row>
    <row r="424" spans="2:12" ht="15" customHeight="1" x14ac:dyDescent="0.2">
      <c r="B424" s="170"/>
      <c r="C424" s="195"/>
      <c r="D424" s="250">
        <f>IF(C$427&gt;0,$C424/C$427,0)</f>
        <v>0</v>
      </c>
      <c r="E424" s="372"/>
      <c r="F424" s="373"/>
      <c r="G424" s="195"/>
      <c r="H424" s="250">
        <f>IF(G$427&gt;0,$G424/G$427,0)</f>
        <v>0</v>
      </c>
      <c r="I424" s="249"/>
      <c r="J424" s="249"/>
      <c r="K424" s="249"/>
      <c r="L424" s="176"/>
    </row>
    <row r="425" spans="2:12" ht="15" customHeight="1" x14ac:dyDescent="0.2">
      <c r="B425" s="170"/>
      <c r="C425" s="195"/>
      <c r="D425" s="250">
        <f t="shared" si="9"/>
        <v>0</v>
      </c>
      <c r="E425" s="372"/>
      <c r="F425" s="373"/>
      <c r="G425" s="195"/>
      <c r="H425" s="250">
        <f t="shared" si="10"/>
        <v>0</v>
      </c>
      <c r="I425" s="249"/>
      <c r="J425" s="249"/>
      <c r="K425" s="249"/>
      <c r="L425" s="176"/>
    </row>
    <row r="426" spans="2:12" ht="15" customHeight="1" x14ac:dyDescent="0.2">
      <c r="B426" s="372" t="s">
        <v>28</v>
      </c>
      <c r="C426" s="373"/>
      <c r="D426" s="250">
        <f t="shared" si="9"/>
        <v>0</v>
      </c>
      <c r="E426" s="372" t="s">
        <v>28</v>
      </c>
      <c r="F426" s="373"/>
      <c r="G426" s="195"/>
      <c r="H426" s="250">
        <f t="shared" si="10"/>
        <v>0</v>
      </c>
      <c r="I426" s="249"/>
      <c r="J426" s="249"/>
      <c r="K426" s="249"/>
      <c r="L426" s="176"/>
    </row>
    <row r="427" spans="2:12" ht="15" customHeight="1" x14ac:dyDescent="0.2">
      <c r="B427" s="22" t="s">
        <v>19</v>
      </c>
      <c r="C427" s="76">
        <f>SUM(C421:C426)</f>
        <v>0</v>
      </c>
      <c r="D427" s="250">
        <f t="shared" si="9"/>
        <v>0</v>
      </c>
      <c r="E427" s="374" t="s">
        <v>19</v>
      </c>
      <c r="F427" s="375"/>
      <c r="G427" s="76">
        <f>SUM(G421:G426)</f>
        <v>0</v>
      </c>
      <c r="H427" s="250">
        <f t="shared" si="10"/>
        <v>0</v>
      </c>
      <c r="I427" s="249"/>
      <c r="J427" s="249"/>
      <c r="K427" s="249"/>
      <c r="L427" s="176"/>
    </row>
    <row r="428" spans="2:12" ht="18" customHeight="1" x14ac:dyDescent="0.25"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176"/>
    </row>
    <row r="429" spans="2:12" x14ac:dyDescent="0.25"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176"/>
    </row>
    <row r="430" spans="2:12" ht="15" x14ac:dyDescent="0.25">
      <c r="B430" s="247" t="s">
        <v>212</v>
      </c>
      <c r="C430" s="249"/>
      <c r="D430" s="249"/>
      <c r="E430" s="249"/>
      <c r="F430" s="62"/>
      <c r="G430" s="249"/>
      <c r="H430" s="249"/>
      <c r="I430" s="249"/>
      <c r="J430" s="62"/>
      <c r="K430" s="62"/>
      <c r="L430" s="176"/>
    </row>
    <row r="431" spans="2:12" x14ac:dyDescent="0.2">
      <c r="B431" s="248"/>
      <c r="C431" s="249"/>
      <c r="D431" s="249"/>
      <c r="E431" s="249"/>
      <c r="F431" s="62"/>
      <c r="G431" s="249"/>
      <c r="H431" s="249"/>
      <c r="I431" s="249"/>
      <c r="J431" s="62"/>
      <c r="K431" s="62"/>
      <c r="L431" s="176"/>
    </row>
    <row r="432" spans="2:12" ht="30" customHeight="1" x14ac:dyDescent="0.2">
      <c r="B432" s="75" t="s">
        <v>213</v>
      </c>
      <c r="C432" s="75" t="s">
        <v>73</v>
      </c>
      <c r="D432" s="178"/>
      <c r="E432" s="367" t="s">
        <v>214</v>
      </c>
      <c r="F432" s="368"/>
      <c r="G432" s="75" t="s">
        <v>73</v>
      </c>
      <c r="H432" s="249"/>
      <c r="I432" s="249"/>
      <c r="J432" s="249"/>
      <c r="K432" s="62"/>
      <c r="L432" s="176"/>
    </row>
    <row r="433" spans="2:12" ht="15" customHeight="1" x14ac:dyDescent="0.2">
      <c r="B433" s="170"/>
      <c r="C433" s="195"/>
      <c r="D433" s="250">
        <f t="shared" ref="D433:D439" si="11">IF(C$439&gt;0,$C433/C$439,0)</f>
        <v>0</v>
      </c>
      <c r="E433" s="370"/>
      <c r="F433" s="371"/>
      <c r="G433" s="195"/>
      <c r="H433" s="250">
        <f>IF(G$439&gt;0,$G433/G$439,0)</f>
        <v>0</v>
      </c>
      <c r="I433" s="249"/>
      <c r="J433" s="249"/>
      <c r="K433" s="62"/>
      <c r="L433" s="176"/>
    </row>
    <row r="434" spans="2:12" ht="15" customHeight="1" x14ac:dyDescent="0.2">
      <c r="B434" s="170"/>
      <c r="C434" s="195"/>
      <c r="D434" s="250">
        <f t="shared" si="11"/>
        <v>0</v>
      </c>
      <c r="E434" s="370"/>
      <c r="F434" s="371"/>
      <c r="G434" s="195"/>
      <c r="H434" s="250">
        <f t="shared" ref="H434:H439" si="12">IF(G$439&gt;0,$G434/G$439,0)</f>
        <v>0</v>
      </c>
      <c r="I434" s="249"/>
      <c r="J434" s="249"/>
      <c r="K434" s="62"/>
      <c r="L434" s="176"/>
    </row>
    <row r="435" spans="2:12" ht="15" customHeight="1" x14ac:dyDescent="0.2">
      <c r="B435" s="170"/>
      <c r="C435" s="195"/>
      <c r="D435" s="250">
        <f t="shared" si="11"/>
        <v>0</v>
      </c>
      <c r="E435" s="370"/>
      <c r="F435" s="371"/>
      <c r="G435" s="195"/>
      <c r="H435" s="250">
        <f t="shared" si="12"/>
        <v>0</v>
      </c>
      <c r="I435" s="249"/>
      <c r="J435" s="249"/>
      <c r="K435" s="62"/>
      <c r="L435" s="176"/>
    </row>
    <row r="436" spans="2:12" ht="15" customHeight="1" x14ac:dyDescent="0.2">
      <c r="B436" s="170"/>
      <c r="C436" s="195"/>
      <c r="D436" s="250">
        <f t="shared" si="11"/>
        <v>0</v>
      </c>
      <c r="E436" s="370"/>
      <c r="F436" s="371"/>
      <c r="G436" s="195"/>
      <c r="H436" s="250">
        <f>IF(G$439&gt;0,$G436/G$439,0)</f>
        <v>0</v>
      </c>
      <c r="I436" s="249"/>
      <c r="J436" s="249"/>
      <c r="K436" s="62"/>
      <c r="L436" s="176"/>
    </row>
    <row r="437" spans="2:12" ht="15" customHeight="1" x14ac:dyDescent="0.2">
      <c r="B437" s="170"/>
      <c r="C437" s="195"/>
      <c r="D437" s="250">
        <f t="shared" si="11"/>
        <v>0</v>
      </c>
      <c r="E437" s="370"/>
      <c r="F437" s="371"/>
      <c r="G437" s="195"/>
      <c r="H437" s="250">
        <f t="shared" si="12"/>
        <v>0</v>
      </c>
      <c r="I437" s="249"/>
      <c r="J437" s="249"/>
      <c r="K437" s="62"/>
      <c r="L437" s="176"/>
    </row>
    <row r="438" spans="2:12" ht="15" customHeight="1" x14ac:dyDescent="0.2">
      <c r="B438" s="269" t="s">
        <v>28</v>
      </c>
      <c r="C438" s="195"/>
      <c r="D438" s="250">
        <f t="shared" si="11"/>
        <v>0</v>
      </c>
      <c r="E438" s="372" t="s">
        <v>28</v>
      </c>
      <c r="F438" s="373"/>
      <c r="G438" s="195"/>
      <c r="H438" s="250">
        <f t="shared" si="12"/>
        <v>0</v>
      </c>
      <c r="I438" s="249"/>
      <c r="J438" s="249"/>
      <c r="K438" s="62"/>
      <c r="L438" s="176"/>
    </row>
    <row r="439" spans="2:12" ht="15" customHeight="1" x14ac:dyDescent="0.2">
      <c r="B439" s="22" t="s">
        <v>19</v>
      </c>
      <c r="C439" s="76">
        <f>SUM(C433:C438)</f>
        <v>0</v>
      </c>
      <c r="D439" s="250">
        <f t="shared" si="11"/>
        <v>0</v>
      </c>
      <c r="E439" s="376" t="s">
        <v>19</v>
      </c>
      <c r="F439" s="377"/>
      <c r="G439" s="271">
        <f>SUM(G433:G438)</f>
        <v>0</v>
      </c>
      <c r="H439" s="250">
        <f t="shared" si="12"/>
        <v>0</v>
      </c>
      <c r="I439" s="249"/>
      <c r="J439" s="249"/>
      <c r="K439" s="62"/>
      <c r="L439" s="176"/>
    </row>
  </sheetData>
  <mergeCells count="203">
    <mergeCell ref="E439:F439"/>
    <mergeCell ref="E433:F433"/>
    <mergeCell ref="E434:F434"/>
    <mergeCell ref="E435:F435"/>
    <mergeCell ref="E436:F436"/>
    <mergeCell ref="E437:F437"/>
    <mergeCell ref="E438:F438"/>
    <mergeCell ref="E424:F424"/>
    <mergeCell ref="E425:F425"/>
    <mergeCell ref="B426:C426"/>
    <mergeCell ref="E426:F426"/>
    <mergeCell ref="E427:F427"/>
    <mergeCell ref="E432:F432"/>
    <mergeCell ref="E415:F415"/>
    <mergeCell ref="E416:F416"/>
    <mergeCell ref="E420:F420"/>
    <mergeCell ref="E421:F421"/>
    <mergeCell ref="E422:F422"/>
    <mergeCell ref="E423:F423"/>
    <mergeCell ref="E409:F409"/>
    <mergeCell ref="E410:F410"/>
    <mergeCell ref="E411:F411"/>
    <mergeCell ref="E412:F412"/>
    <mergeCell ref="E413:F413"/>
    <mergeCell ref="E414:F414"/>
    <mergeCell ref="E389:F389"/>
    <mergeCell ref="E390:F390"/>
    <mergeCell ref="E391:F391"/>
    <mergeCell ref="E406:F406"/>
    <mergeCell ref="E407:F407"/>
    <mergeCell ref="E408:F408"/>
    <mergeCell ref="E383:F383"/>
    <mergeCell ref="E384:F384"/>
    <mergeCell ref="E385:F385"/>
    <mergeCell ref="E386:F386"/>
    <mergeCell ref="E387:F387"/>
    <mergeCell ref="E388:F388"/>
    <mergeCell ref="E377:F377"/>
    <mergeCell ref="E378:F378"/>
    <mergeCell ref="E379:F379"/>
    <mergeCell ref="E380:F380"/>
    <mergeCell ref="E381:F381"/>
    <mergeCell ref="E382:F382"/>
    <mergeCell ref="F367:G367"/>
    <mergeCell ref="H367:I367"/>
    <mergeCell ref="J367:K367"/>
    <mergeCell ref="E374:F374"/>
    <mergeCell ref="E375:F375"/>
    <mergeCell ref="E376:F376"/>
    <mergeCell ref="F365:G365"/>
    <mergeCell ref="H365:I365"/>
    <mergeCell ref="J365:K365"/>
    <mergeCell ref="F366:G366"/>
    <mergeCell ref="H366:I366"/>
    <mergeCell ref="J366:K366"/>
    <mergeCell ref="F363:G363"/>
    <mergeCell ref="H363:I363"/>
    <mergeCell ref="J363:K363"/>
    <mergeCell ref="F364:G364"/>
    <mergeCell ref="H364:I364"/>
    <mergeCell ref="J364:K364"/>
    <mergeCell ref="F361:G361"/>
    <mergeCell ref="H361:I361"/>
    <mergeCell ref="J361:K361"/>
    <mergeCell ref="F362:G362"/>
    <mergeCell ref="H362:I362"/>
    <mergeCell ref="J362:K362"/>
    <mergeCell ref="F359:G359"/>
    <mergeCell ref="H359:I359"/>
    <mergeCell ref="J359:K359"/>
    <mergeCell ref="F360:G360"/>
    <mergeCell ref="H360:I360"/>
    <mergeCell ref="J360:K360"/>
    <mergeCell ref="F357:G357"/>
    <mergeCell ref="H357:I357"/>
    <mergeCell ref="J357:K357"/>
    <mergeCell ref="F358:G358"/>
    <mergeCell ref="H358:I358"/>
    <mergeCell ref="J358:K358"/>
    <mergeCell ref="F355:G355"/>
    <mergeCell ref="H355:I355"/>
    <mergeCell ref="J355:K355"/>
    <mergeCell ref="F356:G356"/>
    <mergeCell ref="H356:I356"/>
    <mergeCell ref="J356:K356"/>
    <mergeCell ref="H248:L248"/>
    <mergeCell ref="H249:L249"/>
    <mergeCell ref="H250:L250"/>
    <mergeCell ref="H251:L251"/>
    <mergeCell ref="H252:L252"/>
    <mergeCell ref="H253:L253"/>
    <mergeCell ref="H242:L242"/>
    <mergeCell ref="H243:L243"/>
    <mergeCell ref="H244:L244"/>
    <mergeCell ref="H245:L245"/>
    <mergeCell ref="H246:L246"/>
    <mergeCell ref="H247:L247"/>
    <mergeCell ref="J234:L234"/>
    <mergeCell ref="J235:L235"/>
    <mergeCell ref="J236:L236"/>
    <mergeCell ref="D239:G239"/>
    <mergeCell ref="H240:L240"/>
    <mergeCell ref="H241:L241"/>
    <mergeCell ref="J228:L228"/>
    <mergeCell ref="J229:L229"/>
    <mergeCell ref="J230:L230"/>
    <mergeCell ref="J231:L231"/>
    <mergeCell ref="J232:L232"/>
    <mergeCell ref="J233:L233"/>
    <mergeCell ref="J222:L222"/>
    <mergeCell ref="J223:L223"/>
    <mergeCell ref="J224:L224"/>
    <mergeCell ref="J225:L225"/>
    <mergeCell ref="J226:L226"/>
    <mergeCell ref="J227:L227"/>
    <mergeCell ref="J216:L216"/>
    <mergeCell ref="J217:L217"/>
    <mergeCell ref="J218:L218"/>
    <mergeCell ref="J219:L219"/>
    <mergeCell ref="J220:L220"/>
    <mergeCell ref="J221:L221"/>
    <mergeCell ref="J210:L210"/>
    <mergeCell ref="J211:L211"/>
    <mergeCell ref="J212:L212"/>
    <mergeCell ref="J213:L213"/>
    <mergeCell ref="J214:L214"/>
    <mergeCell ref="J215:L215"/>
    <mergeCell ref="J204:L204"/>
    <mergeCell ref="J205:L205"/>
    <mergeCell ref="J206:L206"/>
    <mergeCell ref="J207:L207"/>
    <mergeCell ref="J208:L208"/>
    <mergeCell ref="J209:L209"/>
    <mergeCell ref="H194:L194"/>
    <mergeCell ref="H195:L195"/>
    <mergeCell ref="H196:L196"/>
    <mergeCell ref="H197:L197"/>
    <mergeCell ref="H198:L198"/>
    <mergeCell ref="B202:B203"/>
    <mergeCell ref="C202:C203"/>
    <mergeCell ref="D202:I202"/>
    <mergeCell ref="J202:L203"/>
    <mergeCell ref="H188:L188"/>
    <mergeCell ref="H189:L189"/>
    <mergeCell ref="H190:L190"/>
    <mergeCell ref="H191:L191"/>
    <mergeCell ref="H192:L192"/>
    <mergeCell ref="H193:L193"/>
    <mergeCell ref="J180:L180"/>
    <mergeCell ref="J181:L181"/>
    <mergeCell ref="D184:G184"/>
    <mergeCell ref="H185:L185"/>
    <mergeCell ref="H186:L186"/>
    <mergeCell ref="H187:L187"/>
    <mergeCell ref="J174:L174"/>
    <mergeCell ref="J175:L175"/>
    <mergeCell ref="J176:L176"/>
    <mergeCell ref="J177:L177"/>
    <mergeCell ref="J178:L178"/>
    <mergeCell ref="J179:L179"/>
    <mergeCell ref="J168:L168"/>
    <mergeCell ref="J169:L169"/>
    <mergeCell ref="J170:L170"/>
    <mergeCell ref="J171:L171"/>
    <mergeCell ref="J172:L172"/>
    <mergeCell ref="J173:L173"/>
    <mergeCell ref="J162:L162"/>
    <mergeCell ref="J163:L163"/>
    <mergeCell ref="J164:L164"/>
    <mergeCell ref="J165:L165"/>
    <mergeCell ref="J166:L166"/>
    <mergeCell ref="J167:L167"/>
    <mergeCell ref="J156:L156"/>
    <mergeCell ref="J157:L157"/>
    <mergeCell ref="J158:L158"/>
    <mergeCell ref="J159:L159"/>
    <mergeCell ref="J160:L160"/>
    <mergeCell ref="J161:L161"/>
    <mergeCell ref="J150:L150"/>
    <mergeCell ref="J151:L151"/>
    <mergeCell ref="J152:L152"/>
    <mergeCell ref="J153:L153"/>
    <mergeCell ref="J154:L154"/>
    <mergeCell ref="J155:L155"/>
    <mergeCell ref="B146:B147"/>
    <mergeCell ref="C146:C147"/>
    <mergeCell ref="D146:I146"/>
    <mergeCell ref="J147:L147"/>
    <mergeCell ref="J148:L148"/>
    <mergeCell ref="J149:L149"/>
    <mergeCell ref="C93:D93"/>
    <mergeCell ref="C94:D94"/>
    <mergeCell ref="C95:D95"/>
    <mergeCell ref="C96:D96"/>
    <mergeCell ref="C97:D97"/>
    <mergeCell ref="C98:D98"/>
    <mergeCell ref="C2:D2"/>
    <mergeCell ref="H2:I2"/>
    <mergeCell ref="B4:M4"/>
    <mergeCell ref="B72:B73"/>
    <mergeCell ref="C72:C73"/>
    <mergeCell ref="D72:E72"/>
    <mergeCell ref="F72:G72"/>
  </mergeCells>
  <dataValidations count="1">
    <dataValidation type="list" allowBlank="1" showInputMessage="1" showErrorMessage="1" sqref="A1:A2 IW1:IW2 SS1:SS2 ACO1:ACO2 AMK1:AMK2 AWG1:AWG2 BGC1:BGC2 BPY1:BPY2 BZU1:BZU2 CJQ1:CJQ2 CTM1:CTM2 DDI1:DDI2 DNE1:DNE2 DXA1:DXA2 EGW1:EGW2 EQS1:EQS2 FAO1:FAO2 FKK1:FKK2 FUG1:FUG2 GEC1:GEC2 GNY1:GNY2 GXU1:GXU2 HHQ1:HHQ2 HRM1:HRM2 IBI1:IBI2 ILE1:ILE2 IVA1:IVA2 JEW1:JEW2 JOS1:JOS2 JYO1:JYO2 KIK1:KIK2 KSG1:KSG2 LCC1:LCC2 LLY1:LLY2 LVU1:LVU2 MFQ1:MFQ2 MPM1:MPM2 MZI1:MZI2 NJE1:NJE2 NTA1:NTA2 OCW1:OCW2 OMS1:OMS2 OWO1:OWO2 PGK1:PGK2 PQG1:PQG2 QAC1:QAC2 QJY1:QJY2 QTU1:QTU2 RDQ1:RDQ2 RNM1:RNM2 RXI1:RXI2 SHE1:SHE2 SRA1:SRA2 TAW1:TAW2 TKS1:TKS2 TUO1:TUO2 UEK1:UEK2 UOG1:UOG2 UYC1:UYC2 VHY1:VHY2 VRU1:VRU2 WBQ1:WBQ2 WLM1:WLM2 WVI1:WVI2 A65537:A65538 IW65537:IW65538 SS65537:SS65538 ACO65537:ACO65538 AMK65537:AMK65538 AWG65537:AWG65538 BGC65537:BGC65538 BPY65537:BPY65538 BZU65537:BZU65538 CJQ65537:CJQ65538 CTM65537:CTM65538 DDI65537:DDI65538 DNE65537:DNE65538 DXA65537:DXA65538 EGW65537:EGW65538 EQS65537:EQS65538 FAO65537:FAO65538 FKK65537:FKK65538 FUG65537:FUG65538 GEC65537:GEC65538 GNY65537:GNY65538 GXU65537:GXU65538 HHQ65537:HHQ65538 HRM65537:HRM65538 IBI65537:IBI65538 ILE65537:ILE65538 IVA65537:IVA65538 JEW65537:JEW65538 JOS65537:JOS65538 JYO65537:JYO65538 KIK65537:KIK65538 KSG65537:KSG65538 LCC65537:LCC65538 LLY65537:LLY65538 LVU65537:LVU65538 MFQ65537:MFQ65538 MPM65537:MPM65538 MZI65537:MZI65538 NJE65537:NJE65538 NTA65537:NTA65538 OCW65537:OCW65538 OMS65537:OMS65538 OWO65537:OWO65538 PGK65537:PGK65538 PQG65537:PQG65538 QAC65537:QAC65538 QJY65537:QJY65538 QTU65537:QTU65538 RDQ65537:RDQ65538 RNM65537:RNM65538 RXI65537:RXI65538 SHE65537:SHE65538 SRA65537:SRA65538 TAW65537:TAW65538 TKS65537:TKS65538 TUO65537:TUO65538 UEK65537:UEK65538 UOG65537:UOG65538 UYC65537:UYC65538 VHY65537:VHY65538 VRU65537:VRU65538 WBQ65537:WBQ65538 WLM65537:WLM65538 WVI65537:WVI65538 A131073:A131074 IW131073:IW131074 SS131073:SS131074 ACO131073:ACO131074 AMK131073:AMK131074 AWG131073:AWG131074 BGC131073:BGC131074 BPY131073:BPY131074 BZU131073:BZU131074 CJQ131073:CJQ131074 CTM131073:CTM131074 DDI131073:DDI131074 DNE131073:DNE131074 DXA131073:DXA131074 EGW131073:EGW131074 EQS131073:EQS131074 FAO131073:FAO131074 FKK131073:FKK131074 FUG131073:FUG131074 GEC131073:GEC131074 GNY131073:GNY131074 GXU131073:GXU131074 HHQ131073:HHQ131074 HRM131073:HRM131074 IBI131073:IBI131074 ILE131073:ILE131074 IVA131073:IVA131074 JEW131073:JEW131074 JOS131073:JOS131074 JYO131073:JYO131074 KIK131073:KIK131074 KSG131073:KSG131074 LCC131073:LCC131074 LLY131073:LLY131074 LVU131073:LVU131074 MFQ131073:MFQ131074 MPM131073:MPM131074 MZI131073:MZI131074 NJE131073:NJE131074 NTA131073:NTA131074 OCW131073:OCW131074 OMS131073:OMS131074 OWO131073:OWO131074 PGK131073:PGK131074 PQG131073:PQG131074 QAC131073:QAC131074 QJY131073:QJY131074 QTU131073:QTU131074 RDQ131073:RDQ131074 RNM131073:RNM131074 RXI131073:RXI131074 SHE131073:SHE131074 SRA131073:SRA131074 TAW131073:TAW131074 TKS131073:TKS131074 TUO131073:TUO131074 UEK131073:UEK131074 UOG131073:UOG131074 UYC131073:UYC131074 VHY131073:VHY131074 VRU131073:VRU131074 WBQ131073:WBQ131074 WLM131073:WLM131074 WVI131073:WVI131074 A196609:A196610 IW196609:IW196610 SS196609:SS196610 ACO196609:ACO196610 AMK196609:AMK196610 AWG196609:AWG196610 BGC196609:BGC196610 BPY196609:BPY196610 BZU196609:BZU196610 CJQ196609:CJQ196610 CTM196609:CTM196610 DDI196609:DDI196610 DNE196609:DNE196610 DXA196609:DXA196610 EGW196609:EGW196610 EQS196609:EQS196610 FAO196609:FAO196610 FKK196609:FKK196610 FUG196609:FUG196610 GEC196609:GEC196610 GNY196609:GNY196610 GXU196609:GXU196610 HHQ196609:HHQ196610 HRM196609:HRM196610 IBI196609:IBI196610 ILE196609:ILE196610 IVA196609:IVA196610 JEW196609:JEW196610 JOS196609:JOS196610 JYO196609:JYO196610 KIK196609:KIK196610 KSG196609:KSG196610 LCC196609:LCC196610 LLY196609:LLY196610 LVU196609:LVU196610 MFQ196609:MFQ196610 MPM196609:MPM196610 MZI196609:MZI196610 NJE196609:NJE196610 NTA196609:NTA196610 OCW196609:OCW196610 OMS196609:OMS196610 OWO196609:OWO196610 PGK196609:PGK196610 PQG196609:PQG196610 QAC196609:QAC196610 QJY196609:QJY196610 QTU196609:QTU196610 RDQ196609:RDQ196610 RNM196609:RNM196610 RXI196609:RXI196610 SHE196609:SHE196610 SRA196609:SRA196610 TAW196609:TAW196610 TKS196609:TKS196610 TUO196609:TUO196610 UEK196609:UEK196610 UOG196609:UOG196610 UYC196609:UYC196610 VHY196609:VHY196610 VRU196609:VRU196610 WBQ196609:WBQ196610 WLM196609:WLM196610 WVI196609:WVI196610 A262145:A262146 IW262145:IW262146 SS262145:SS262146 ACO262145:ACO262146 AMK262145:AMK262146 AWG262145:AWG262146 BGC262145:BGC262146 BPY262145:BPY262146 BZU262145:BZU262146 CJQ262145:CJQ262146 CTM262145:CTM262146 DDI262145:DDI262146 DNE262145:DNE262146 DXA262145:DXA262146 EGW262145:EGW262146 EQS262145:EQS262146 FAO262145:FAO262146 FKK262145:FKK262146 FUG262145:FUG262146 GEC262145:GEC262146 GNY262145:GNY262146 GXU262145:GXU262146 HHQ262145:HHQ262146 HRM262145:HRM262146 IBI262145:IBI262146 ILE262145:ILE262146 IVA262145:IVA262146 JEW262145:JEW262146 JOS262145:JOS262146 JYO262145:JYO262146 KIK262145:KIK262146 KSG262145:KSG262146 LCC262145:LCC262146 LLY262145:LLY262146 LVU262145:LVU262146 MFQ262145:MFQ262146 MPM262145:MPM262146 MZI262145:MZI262146 NJE262145:NJE262146 NTA262145:NTA262146 OCW262145:OCW262146 OMS262145:OMS262146 OWO262145:OWO262146 PGK262145:PGK262146 PQG262145:PQG262146 QAC262145:QAC262146 QJY262145:QJY262146 QTU262145:QTU262146 RDQ262145:RDQ262146 RNM262145:RNM262146 RXI262145:RXI262146 SHE262145:SHE262146 SRA262145:SRA262146 TAW262145:TAW262146 TKS262145:TKS262146 TUO262145:TUO262146 UEK262145:UEK262146 UOG262145:UOG262146 UYC262145:UYC262146 VHY262145:VHY262146 VRU262145:VRU262146 WBQ262145:WBQ262146 WLM262145:WLM262146 WVI262145:WVI262146 A327681:A327682 IW327681:IW327682 SS327681:SS327682 ACO327681:ACO327682 AMK327681:AMK327682 AWG327681:AWG327682 BGC327681:BGC327682 BPY327681:BPY327682 BZU327681:BZU327682 CJQ327681:CJQ327682 CTM327681:CTM327682 DDI327681:DDI327682 DNE327681:DNE327682 DXA327681:DXA327682 EGW327681:EGW327682 EQS327681:EQS327682 FAO327681:FAO327682 FKK327681:FKK327682 FUG327681:FUG327682 GEC327681:GEC327682 GNY327681:GNY327682 GXU327681:GXU327682 HHQ327681:HHQ327682 HRM327681:HRM327682 IBI327681:IBI327682 ILE327681:ILE327682 IVA327681:IVA327682 JEW327681:JEW327682 JOS327681:JOS327682 JYO327681:JYO327682 KIK327681:KIK327682 KSG327681:KSG327682 LCC327681:LCC327682 LLY327681:LLY327682 LVU327681:LVU327682 MFQ327681:MFQ327682 MPM327681:MPM327682 MZI327681:MZI327682 NJE327681:NJE327682 NTA327681:NTA327682 OCW327681:OCW327682 OMS327681:OMS327682 OWO327681:OWO327682 PGK327681:PGK327682 PQG327681:PQG327682 QAC327681:QAC327682 QJY327681:QJY327682 QTU327681:QTU327682 RDQ327681:RDQ327682 RNM327681:RNM327682 RXI327681:RXI327682 SHE327681:SHE327682 SRA327681:SRA327682 TAW327681:TAW327682 TKS327681:TKS327682 TUO327681:TUO327682 UEK327681:UEK327682 UOG327681:UOG327682 UYC327681:UYC327682 VHY327681:VHY327682 VRU327681:VRU327682 WBQ327681:WBQ327682 WLM327681:WLM327682 WVI327681:WVI327682 A393217:A393218 IW393217:IW393218 SS393217:SS393218 ACO393217:ACO393218 AMK393217:AMK393218 AWG393217:AWG393218 BGC393217:BGC393218 BPY393217:BPY393218 BZU393217:BZU393218 CJQ393217:CJQ393218 CTM393217:CTM393218 DDI393217:DDI393218 DNE393217:DNE393218 DXA393217:DXA393218 EGW393217:EGW393218 EQS393217:EQS393218 FAO393217:FAO393218 FKK393217:FKK393218 FUG393217:FUG393218 GEC393217:GEC393218 GNY393217:GNY393218 GXU393217:GXU393218 HHQ393217:HHQ393218 HRM393217:HRM393218 IBI393217:IBI393218 ILE393217:ILE393218 IVA393217:IVA393218 JEW393217:JEW393218 JOS393217:JOS393218 JYO393217:JYO393218 KIK393217:KIK393218 KSG393217:KSG393218 LCC393217:LCC393218 LLY393217:LLY393218 LVU393217:LVU393218 MFQ393217:MFQ393218 MPM393217:MPM393218 MZI393217:MZI393218 NJE393217:NJE393218 NTA393217:NTA393218 OCW393217:OCW393218 OMS393217:OMS393218 OWO393217:OWO393218 PGK393217:PGK393218 PQG393217:PQG393218 QAC393217:QAC393218 QJY393217:QJY393218 QTU393217:QTU393218 RDQ393217:RDQ393218 RNM393217:RNM393218 RXI393217:RXI393218 SHE393217:SHE393218 SRA393217:SRA393218 TAW393217:TAW393218 TKS393217:TKS393218 TUO393217:TUO393218 UEK393217:UEK393218 UOG393217:UOG393218 UYC393217:UYC393218 VHY393217:VHY393218 VRU393217:VRU393218 WBQ393217:WBQ393218 WLM393217:WLM393218 WVI393217:WVI393218 A458753:A458754 IW458753:IW458754 SS458753:SS458754 ACO458753:ACO458754 AMK458753:AMK458754 AWG458753:AWG458754 BGC458753:BGC458754 BPY458753:BPY458754 BZU458753:BZU458754 CJQ458753:CJQ458754 CTM458753:CTM458754 DDI458753:DDI458754 DNE458753:DNE458754 DXA458753:DXA458754 EGW458753:EGW458754 EQS458753:EQS458754 FAO458753:FAO458754 FKK458753:FKK458754 FUG458753:FUG458754 GEC458753:GEC458754 GNY458753:GNY458754 GXU458753:GXU458754 HHQ458753:HHQ458754 HRM458753:HRM458754 IBI458753:IBI458754 ILE458753:ILE458754 IVA458753:IVA458754 JEW458753:JEW458754 JOS458753:JOS458754 JYO458753:JYO458754 KIK458753:KIK458754 KSG458753:KSG458754 LCC458753:LCC458754 LLY458753:LLY458754 LVU458753:LVU458754 MFQ458753:MFQ458754 MPM458753:MPM458754 MZI458753:MZI458754 NJE458753:NJE458754 NTA458753:NTA458754 OCW458753:OCW458754 OMS458753:OMS458754 OWO458753:OWO458754 PGK458753:PGK458754 PQG458753:PQG458754 QAC458753:QAC458754 QJY458753:QJY458754 QTU458753:QTU458754 RDQ458753:RDQ458754 RNM458753:RNM458754 RXI458753:RXI458754 SHE458753:SHE458754 SRA458753:SRA458754 TAW458753:TAW458754 TKS458753:TKS458754 TUO458753:TUO458754 UEK458753:UEK458754 UOG458753:UOG458754 UYC458753:UYC458754 VHY458753:VHY458754 VRU458753:VRU458754 WBQ458753:WBQ458754 WLM458753:WLM458754 WVI458753:WVI458754 A524289:A524290 IW524289:IW524290 SS524289:SS524290 ACO524289:ACO524290 AMK524289:AMK524290 AWG524289:AWG524290 BGC524289:BGC524290 BPY524289:BPY524290 BZU524289:BZU524290 CJQ524289:CJQ524290 CTM524289:CTM524290 DDI524289:DDI524290 DNE524289:DNE524290 DXA524289:DXA524290 EGW524289:EGW524290 EQS524289:EQS524290 FAO524289:FAO524290 FKK524289:FKK524290 FUG524289:FUG524290 GEC524289:GEC524290 GNY524289:GNY524290 GXU524289:GXU524290 HHQ524289:HHQ524290 HRM524289:HRM524290 IBI524289:IBI524290 ILE524289:ILE524290 IVA524289:IVA524290 JEW524289:JEW524290 JOS524289:JOS524290 JYO524289:JYO524290 KIK524289:KIK524290 KSG524289:KSG524290 LCC524289:LCC524290 LLY524289:LLY524290 LVU524289:LVU524290 MFQ524289:MFQ524290 MPM524289:MPM524290 MZI524289:MZI524290 NJE524289:NJE524290 NTA524289:NTA524290 OCW524289:OCW524290 OMS524289:OMS524290 OWO524289:OWO524290 PGK524289:PGK524290 PQG524289:PQG524290 QAC524289:QAC524290 QJY524289:QJY524290 QTU524289:QTU524290 RDQ524289:RDQ524290 RNM524289:RNM524290 RXI524289:RXI524290 SHE524289:SHE524290 SRA524289:SRA524290 TAW524289:TAW524290 TKS524289:TKS524290 TUO524289:TUO524290 UEK524289:UEK524290 UOG524289:UOG524290 UYC524289:UYC524290 VHY524289:VHY524290 VRU524289:VRU524290 WBQ524289:WBQ524290 WLM524289:WLM524290 WVI524289:WVI524290 A589825:A589826 IW589825:IW589826 SS589825:SS589826 ACO589825:ACO589826 AMK589825:AMK589826 AWG589825:AWG589826 BGC589825:BGC589826 BPY589825:BPY589826 BZU589825:BZU589826 CJQ589825:CJQ589826 CTM589825:CTM589826 DDI589825:DDI589826 DNE589825:DNE589826 DXA589825:DXA589826 EGW589825:EGW589826 EQS589825:EQS589826 FAO589825:FAO589826 FKK589825:FKK589826 FUG589825:FUG589826 GEC589825:GEC589826 GNY589825:GNY589826 GXU589825:GXU589826 HHQ589825:HHQ589826 HRM589825:HRM589826 IBI589825:IBI589826 ILE589825:ILE589826 IVA589825:IVA589826 JEW589825:JEW589826 JOS589825:JOS589826 JYO589825:JYO589826 KIK589825:KIK589826 KSG589825:KSG589826 LCC589825:LCC589826 LLY589825:LLY589826 LVU589825:LVU589826 MFQ589825:MFQ589826 MPM589825:MPM589826 MZI589825:MZI589826 NJE589825:NJE589826 NTA589825:NTA589826 OCW589825:OCW589826 OMS589825:OMS589826 OWO589825:OWO589826 PGK589825:PGK589826 PQG589825:PQG589826 QAC589825:QAC589826 QJY589825:QJY589826 QTU589825:QTU589826 RDQ589825:RDQ589826 RNM589825:RNM589826 RXI589825:RXI589826 SHE589825:SHE589826 SRA589825:SRA589826 TAW589825:TAW589826 TKS589825:TKS589826 TUO589825:TUO589826 UEK589825:UEK589826 UOG589825:UOG589826 UYC589825:UYC589826 VHY589825:VHY589826 VRU589825:VRU589826 WBQ589825:WBQ589826 WLM589825:WLM589826 WVI589825:WVI589826 A655361:A655362 IW655361:IW655362 SS655361:SS655362 ACO655361:ACO655362 AMK655361:AMK655362 AWG655361:AWG655362 BGC655361:BGC655362 BPY655361:BPY655362 BZU655361:BZU655362 CJQ655361:CJQ655362 CTM655361:CTM655362 DDI655361:DDI655362 DNE655361:DNE655362 DXA655361:DXA655362 EGW655361:EGW655362 EQS655361:EQS655362 FAO655361:FAO655362 FKK655361:FKK655362 FUG655361:FUG655362 GEC655361:GEC655362 GNY655361:GNY655362 GXU655361:GXU655362 HHQ655361:HHQ655362 HRM655361:HRM655362 IBI655361:IBI655362 ILE655361:ILE655362 IVA655361:IVA655362 JEW655361:JEW655362 JOS655361:JOS655362 JYO655361:JYO655362 KIK655361:KIK655362 KSG655361:KSG655362 LCC655361:LCC655362 LLY655361:LLY655362 LVU655361:LVU655362 MFQ655361:MFQ655362 MPM655361:MPM655362 MZI655361:MZI655362 NJE655361:NJE655362 NTA655361:NTA655362 OCW655361:OCW655362 OMS655361:OMS655362 OWO655361:OWO655362 PGK655361:PGK655362 PQG655361:PQG655362 QAC655361:QAC655362 QJY655361:QJY655362 QTU655361:QTU655362 RDQ655361:RDQ655362 RNM655361:RNM655362 RXI655361:RXI655362 SHE655361:SHE655362 SRA655361:SRA655362 TAW655361:TAW655362 TKS655361:TKS655362 TUO655361:TUO655362 UEK655361:UEK655362 UOG655361:UOG655362 UYC655361:UYC655362 VHY655361:VHY655362 VRU655361:VRU655362 WBQ655361:WBQ655362 WLM655361:WLM655362 WVI655361:WVI655362 A720897:A720898 IW720897:IW720898 SS720897:SS720898 ACO720897:ACO720898 AMK720897:AMK720898 AWG720897:AWG720898 BGC720897:BGC720898 BPY720897:BPY720898 BZU720897:BZU720898 CJQ720897:CJQ720898 CTM720897:CTM720898 DDI720897:DDI720898 DNE720897:DNE720898 DXA720897:DXA720898 EGW720897:EGW720898 EQS720897:EQS720898 FAO720897:FAO720898 FKK720897:FKK720898 FUG720897:FUG720898 GEC720897:GEC720898 GNY720897:GNY720898 GXU720897:GXU720898 HHQ720897:HHQ720898 HRM720897:HRM720898 IBI720897:IBI720898 ILE720897:ILE720898 IVA720897:IVA720898 JEW720897:JEW720898 JOS720897:JOS720898 JYO720897:JYO720898 KIK720897:KIK720898 KSG720897:KSG720898 LCC720897:LCC720898 LLY720897:LLY720898 LVU720897:LVU720898 MFQ720897:MFQ720898 MPM720897:MPM720898 MZI720897:MZI720898 NJE720897:NJE720898 NTA720897:NTA720898 OCW720897:OCW720898 OMS720897:OMS720898 OWO720897:OWO720898 PGK720897:PGK720898 PQG720897:PQG720898 QAC720897:QAC720898 QJY720897:QJY720898 QTU720897:QTU720898 RDQ720897:RDQ720898 RNM720897:RNM720898 RXI720897:RXI720898 SHE720897:SHE720898 SRA720897:SRA720898 TAW720897:TAW720898 TKS720897:TKS720898 TUO720897:TUO720898 UEK720897:UEK720898 UOG720897:UOG720898 UYC720897:UYC720898 VHY720897:VHY720898 VRU720897:VRU720898 WBQ720897:WBQ720898 WLM720897:WLM720898 WVI720897:WVI720898 A786433:A786434 IW786433:IW786434 SS786433:SS786434 ACO786433:ACO786434 AMK786433:AMK786434 AWG786433:AWG786434 BGC786433:BGC786434 BPY786433:BPY786434 BZU786433:BZU786434 CJQ786433:CJQ786434 CTM786433:CTM786434 DDI786433:DDI786434 DNE786433:DNE786434 DXA786433:DXA786434 EGW786433:EGW786434 EQS786433:EQS786434 FAO786433:FAO786434 FKK786433:FKK786434 FUG786433:FUG786434 GEC786433:GEC786434 GNY786433:GNY786434 GXU786433:GXU786434 HHQ786433:HHQ786434 HRM786433:HRM786434 IBI786433:IBI786434 ILE786433:ILE786434 IVA786433:IVA786434 JEW786433:JEW786434 JOS786433:JOS786434 JYO786433:JYO786434 KIK786433:KIK786434 KSG786433:KSG786434 LCC786433:LCC786434 LLY786433:LLY786434 LVU786433:LVU786434 MFQ786433:MFQ786434 MPM786433:MPM786434 MZI786433:MZI786434 NJE786433:NJE786434 NTA786433:NTA786434 OCW786433:OCW786434 OMS786433:OMS786434 OWO786433:OWO786434 PGK786433:PGK786434 PQG786433:PQG786434 QAC786433:QAC786434 QJY786433:QJY786434 QTU786433:QTU786434 RDQ786433:RDQ786434 RNM786433:RNM786434 RXI786433:RXI786434 SHE786433:SHE786434 SRA786433:SRA786434 TAW786433:TAW786434 TKS786433:TKS786434 TUO786433:TUO786434 UEK786433:UEK786434 UOG786433:UOG786434 UYC786433:UYC786434 VHY786433:VHY786434 VRU786433:VRU786434 WBQ786433:WBQ786434 WLM786433:WLM786434 WVI786433:WVI786434 A851969:A851970 IW851969:IW851970 SS851969:SS851970 ACO851969:ACO851970 AMK851969:AMK851970 AWG851969:AWG851970 BGC851969:BGC851970 BPY851969:BPY851970 BZU851969:BZU851970 CJQ851969:CJQ851970 CTM851969:CTM851970 DDI851969:DDI851970 DNE851969:DNE851970 DXA851969:DXA851970 EGW851969:EGW851970 EQS851969:EQS851970 FAO851969:FAO851970 FKK851969:FKK851970 FUG851969:FUG851970 GEC851969:GEC851970 GNY851969:GNY851970 GXU851969:GXU851970 HHQ851969:HHQ851970 HRM851969:HRM851970 IBI851969:IBI851970 ILE851969:ILE851970 IVA851969:IVA851970 JEW851969:JEW851970 JOS851969:JOS851970 JYO851969:JYO851970 KIK851969:KIK851970 KSG851969:KSG851970 LCC851969:LCC851970 LLY851969:LLY851970 LVU851969:LVU851970 MFQ851969:MFQ851970 MPM851969:MPM851970 MZI851969:MZI851970 NJE851969:NJE851970 NTA851969:NTA851970 OCW851969:OCW851970 OMS851969:OMS851970 OWO851969:OWO851970 PGK851969:PGK851970 PQG851969:PQG851970 QAC851969:QAC851970 QJY851969:QJY851970 QTU851969:QTU851970 RDQ851969:RDQ851970 RNM851969:RNM851970 RXI851969:RXI851970 SHE851969:SHE851970 SRA851969:SRA851970 TAW851969:TAW851970 TKS851969:TKS851970 TUO851969:TUO851970 UEK851969:UEK851970 UOG851969:UOG851970 UYC851969:UYC851970 VHY851969:VHY851970 VRU851969:VRU851970 WBQ851969:WBQ851970 WLM851969:WLM851970 WVI851969:WVI851970 A917505:A917506 IW917505:IW917506 SS917505:SS917506 ACO917505:ACO917506 AMK917505:AMK917506 AWG917505:AWG917506 BGC917505:BGC917506 BPY917505:BPY917506 BZU917505:BZU917506 CJQ917505:CJQ917506 CTM917505:CTM917506 DDI917505:DDI917506 DNE917505:DNE917506 DXA917505:DXA917506 EGW917505:EGW917506 EQS917505:EQS917506 FAO917505:FAO917506 FKK917505:FKK917506 FUG917505:FUG917506 GEC917505:GEC917506 GNY917505:GNY917506 GXU917505:GXU917506 HHQ917505:HHQ917506 HRM917505:HRM917506 IBI917505:IBI917506 ILE917505:ILE917506 IVA917505:IVA917506 JEW917505:JEW917506 JOS917505:JOS917506 JYO917505:JYO917506 KIK917505:KIK917506 KSG917505:KSG917506 LCC917505:LCC917506 LLY917505:LLY917506 LVU917505:LVU917506 MFQ917505:MFQ917506 MPM917505:MPM917506 MZI917505:MZI917506 NJE917505:NJE917506 NTA917505:NTA917506 OCW917505:OCW917506 OMS917505:OMS917506 OWO917505:OWO917506 PGK917505:PGK917506 PQG917505:PQG917506 QAC917505:QAC917506 QJY917505:QJY917506 QTU917505:QTU917506 RDQ917505:RDQ917506 RNM917505:RNM917506 RXI917505:RXI917506 SHE917505:SHE917506 SRA917505:SRA917506 TAW917505:TAW917506 TKS917505:TKS917506 TUO917505:TUO917506 UEK917505:UEK917506 UOG917505:UOG917506 UYC917505:UYC917506 VHY917505:VHY917506 VRU917505:VRU917506 WBQ917505:WBQ917506 WLM917505:WLM917506 WVI917505:WVI917506 A983041:A983042 IW983041:IW983042 SS983041:SS983042 ACO983041:ACO983042 AMK983041:AMK983042 AWG983041:AWG983042 BGC983041:BGC983042 BPY983041:BPY983042 BZU983041:BZU983042 CJQ983041:CJQ983042 CTM983041:CTM983042 DDI983041:DDI983042 DNE983041:DNE983042 DXA983041:DXA983042 EGW983041:EGW983042 EQS983041:EQS983042 FAO983041:FAO983042 FKK983041:FKK983042 FUG983041:FUG983042 GEC983041:GEC983042 GNY983041:GNY983042 GXU983041:GXU983042 HHQ983041:HHQ983042 HRM983041:HRM983042 IBI983041:IBI983042 ILE983041:ILE983042 IVA983041:IVA983042 JEW983041:JEW983042 JOS983041:JOS983042 JYO983041:JYO983042 KIK983041:KIK983042 KSG983041:KSG983042 LCC983041:LCC983042 LLY983041:LLY983042 LVU983041:LVU983042 MFQ983041:MFQ983042 MPM983041:MPM983042 MZI983041:MZI983042 NJE983041:NJE983042 NTA983041:NTA983042 OCW983041:OCW983042 OMS983041:OMS983042 OWO983041:OWO983042 PGK983041:PGK983042 PQG983041:PQG983042 QAC983041:QAC983042 QJY983041:QJY983042 QTU983041:QTU983042 RDQ983041:RDQ983042 RNM983041:RNM983042 RXI983041:RXI983042 SHE983041:SHE983042 SRA983041:SRA983042 TAW983041:TAW983042 TKS983041:TKS983042 TUO983041:TUO983042 UEK983041:UEK983042 UOG983041:UOG983042 UYC983041:UYC983042 VHY983041:VHY983042 VRU983041:VRU983042 WBQ983041:WBQ983042 WLM983041:WLM983042 WVI983041:WVI983042">
      <formula1>$A$1:$A$2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список1</xm:f>
          </x14:formula1>
          <xm:sqref>H104:H111 JD104:JD111 SZ104:SZ111 ACV104:ACV111 AMR104:AMR111 AWN104:AWN111 BGJ104:BGJ111 BQF104:BQF111 CAB104:CAB111 CJX104:CJX111 CTT104:CTT111 DDP104:DDP111 DNL104:DNL111 DXH104:DXH111 EHD104:EHD111 EQZ104:EQZ111 FAV104:FAV111 FKR104:FKR111 FUN104:FUN111 GEJ104:GEJ111 GOF104:GOF111 GYB104:GYB111 HHX104:HHX111 HRT104:HRT111 IBP104:IBP111 ILL104:ILL111 IVH104:IVH111 JFD104:JFD111 JOZ104:JOZ111 JYV104:JYV111 KIR104:KIR111 KSN104:KSN111 LCJ104:LCJ111 LMF104:LMF111 LWB104:LWB111 MFX104:MFX111 MPT104:MPT111 MZP104:MZP111 NJL104:NJL111 NTH104:NTH111 ODD104:ODD111 OMZ104:OMZ111 OWV104:OWV111 PGR104:PGR111 PQN104:PQN111 QAJ104:QAJ111 QKF104:QKF111 QUB104:QUB111 RDX104:RDX111 RNT104:RNT111 RXP104:RXP111 SHL104:SHL111 SRH104:SRH111 TBD104:TBD111 TKZ104:TKZ111 TUV104:TUV111 UER104:UER111 UON104:UON111 UYJ104:UYJ111 VIF104:VIF111 VSB104:VSB111 WBX104:WBX111 WLT104:WLT111 WVP104:WVP111 H65640:H65647 JD65640:JD65647 SZ65640:SZ65647 ACV65640:ACV65647 AMR65640:AMR65647 AWN65640:AWN65647 BGJ65640:BGJ65647 BQF65640:BQF65647 CAB65640:CAB65647 CJX65640:CJX65647 CTT65640:CTT65647 DDP65640:DDP65647 DNL65640:DNL65647 DXH65640:DXH65647 EHD65640:EHD65647 EQZ65640:EQZ65647 FAV65640:FAV65647 FKR65640:FKR65647 FUN65640:FUN65647 GEJ65640:GEJ65647 GOF65640:GOF65647 GYB65640:GYB65647 HHX65640:HHX65647 HRT65640:HRT65647 IBP65640:IBP65647 ILL65640:ILL65647 IVH65640:IVH65647 JFD65640:JFD65647 JOZ65640:JOZ65647 JYV65640:JYV65647 KIR65640:KIR65647 KSN65640:KSN65647 LCJ65640:LCJ65647 LMF65640:LMF65647 LWB65640:LWB65647 MFX65640:MFX65647 MPT65640:MPT65647 MZP65640:MZP65647 NJL65640:NJL65647 NTH65640:NTH65647 ODD65640:ODD65647 OMZ65640:OMZ65647 OWV65640:OWV65647 PGR65640:PGR65647 PQN65640:PQN65647 QAJ65640:QAJ65647 QKF65640:QKF65647 QUB65640:QUB65647 RDX65640:RDX65647 RNT65640:RNT65647 RXP65640:RXP65647 SHL65640:SHL65647 SRH65640:SRH65647 TBD65640:TBD65647 TKZ65640:TKZ65647 TUV65640:TUV65647 UER65640:UER65647 UON65640:UON65647 UYJ65640:UYJ65647 VIF65640:VIF65647 VSB65640:VSB65647 WBX65640:WBX65647 WLT65640:WLT65647 WVP65640:WVP65647 H131176:H131183 JD131176:JD131183 SZ131176:SZ131183 ACV131176:ACV131183 AMR131176:AMR131183 AWN131176:AWN131183 BGJ131176:BGJ131183 BQF131176:BQF131183 CAB131176:CAB131183 CJX131176:CJX131183 CTT131176:CTT131183 DDP131176:DDP131183 DNL131176:DNL131183 DXH131176:DXH131183 EHD131176:EHD131183 EQZ131176:EQZ131183 FAV131176:FAV131183 FKR131176:FKR131183 FUN131176:FUN131183 GEJ131176:GEJ131183 GOF131176:GOF131183 GYB131176:GYB131183 HHX131176:HHX131183 HRT131176:HRT131183 IBP131176:IBP131183 ILL131176:ILL131183 IVH131176:IVH131183 JFD131176:JFD131183 JOZ131176:JOZ131183 JYV131176:JYV131183 KIR131176:KIR131183 KSN131176:KSN131183 LCJ131176:LCJ131183 LMF131176:LMF131183 LWB131176:LWB131183 MFX131176:MFX131183 MPT131176:MPT131183 MZP131176:MZP131183 NJL131176:NJL131183 NTH131176:NTH131183 ODD131176:ODD131183 OMZ131176:OMZ131183 OWV131176:OWV131183 PGR131176:PGR131183 PQN131176:PQN131183 QAJ131176:QAJ131183 QKF131176:QKF131183 QUB131176:QUB131183 RDX131176:RDX131183 RNT131176:RNT131183 RXP131176:RXP131183 SHL131176:SHL131183 SRH131176:SRH131183 TBD131176:TBD131183 TKZ131176:TKZ131183 TUV131176:TUV131183 UER131176:UER131183 UON131176:UON131183 UYJ131176:UYJ131183 VIF131176:VIF131183 VSB131176:VSB131183 WBX131176:WBX131183 WLT131176:WLT131183 WVP131176:WVP131183 H196712:H196719 JD196712:JD196719 SZ196712:SZ196719 ACV196712:ACV196719 AMR196712:AMR196719 AWN196712:AWN196719 BGJ196712:BGJ196719 BQF196712:BQF196719 CAB196712:CAB196719 CJX196712:CJX196719 CTT196712:CTT196719 DDP196712:DDP196719 DNL196712:DNL196719 DXH196712:DXH196719 EHD196712:EHD196719 EQZ196712:EQZ196719 FAV196712:FAV196719 FKR196712:FKR196719 FUN196712:FUN196719 GEJ196712:GEJ196719 GOF196712:GOF196719 GYB196712:GYB196719 HHX196712:HHX196719 HRT196712:HRT196719 IBP196712:IBP196719 ILL196712:ILL196719 IVH196712:IVH196719 JFD196712:JFD196719 JOZ196712:JOZ196719 JYV196712:JYV196719 KIR196712:KIR196719 KSN196712:KSN196719 LCJ196712:LCJ196719 LMF196712:LMF196719 LWB196712:LWB196719 MFX196712:MFX196719 MPT196712:MPT196719 MZP196712:MZP196719 NJL196712:NJL196719 NTH196712:NTH196719 ODD196712:ODD196719 OMZ196712:OMZ196719 OWV196712:OWV196719 PGR196712:PGR196719 PQN196712:PQN196719 QAJ196712:QAJ196719 QKF196712:QKF196719 QUB196712:QUB196719 RDX196712:RDX196719 RNT196712:RNT196719 RXP196712:RXP196719 SHL196712:SHL196719 SRH196712:SRH196719 TBD196712:TBD196719 TKZ196712:TKZ196719 TUV196712:TUV196719 UER196712:UER196719 UON196712:UON196719 UYJ196712:UYJ196719 VIF196712:VIF196719 VSB196712:VSB196719 WBX196712:WBX196719 WLT196712:WLT196719 WVP196712:WVP196719 H262248:H262255 JD262248:JD262255 SZ262248:SZ262255 ACV262248:ACV262255 AMR262248:AMR262255 AWN262248:AWN262255 BGJ262248:BGJ262255 BQF262248:BQF262255 CAB262248:CAB262255 CJX262248:CJX262255 CTT262248:CTT262255 DDP262248:DDP262255 DNL262248:DNL262255 DXH262248:DXH262255 EHD262248:EHD262255 EQZ262248:EQZ262255 FAV262248:FAV262255 FKR262248:FKR262255 FUN262248:FUN262255 GEJ262248:GEJ262255 GOF262248:GOF262255 GYB262248:GYB262255 HHX262248:HHX262255 HRT262248:HRT262255 IBP262248:IBP262255 ILL262248:ILL262255 IVH262248:IVH262255 JFD262248:JFD262255 JOZ262248:JOZ262255 JYV262248:JYV262255 KIR262248:KIR262255 KSN262248:KSN262255 LCJ262248:LCJ262255 LMF262248:LMF262255 LWB262248:LWB262255 MFX262248:MFX262255 MPT262248:MPT262255 MZP262248:MZP262255 NJL262248:NJL262255 NTH262248:NTH262255 ODD262248:ODD262255 OMZ262248:OMZ262255 OWV262248:OWV262255 PGR262248:PGR262255 PQN262248:PQN262255 QAJ262248:QAJ262255 QKF262248:QKF262255 QUB262248:QUB262255 RDX262248:RDX262255 RNT262248:RNT262255 RXP262248:RXP262255 SHL262248:SHL262255 SRH262248:SRH262255 TBD262248:TBD262255 TKZ262248:TKZ262255 TUV262248:TUV262255 UER262248:UER262255 UON262248:UON262255 UYJ262248:UYJ262255 VIF262248:VIF262255 VSB262248:VSB262255 WBX262248:WBX262255 WLT262248:WLT262255 WVP262248:WVP262255 H327784:H327791 JD327784:JD327791 SZ327784:SZ327791 ACV327784:ACV327791 AMR327784:AMR327791 AWN327784:AWN327791 BGJ327784:BGJ327791 BQF327784:BQF327791 CAB327784:CAB327791 CJX327784:CJX327791 CTT327784:CTT327791 DDP327784:DDP327791 DNL327784:DNL327791 DXH327784:DXH327791 EHD327784:EHD327791 EQZ327784:EQZ327791 FAV327784:FAV327791 FKR327784:FKR327791 FUN327784:FUN327791 GEJ327784:GEJ327791 GOF327784:GOF327791 GYB327784:GYB327791 HHX327784:HHX327791 HRT327784:HRT327791 IBP327784:IBP327791 ILL327784:ILL327791 IVH327784:IVH327791 JFD327784:JFD327791 JOZ327784:JOZ327791 JYV327784:JYV327791 KIR327784:KIR327791 KSN327784:KSN327791 LCJ327784:LCJ327791 LMF327784:LMF327791 LWB327784:LWB327791 MFX327784:MFX327791 MPT327784:MPT327791 MZP327784:MZP327791 NJL327784:NJL327791 NTH327784:NTH327791 ODD327784:ODD327791 OMZ327784:OMZ327791 OWV327784:OWV327791 PGR327784:PGR327791 PQN327784:PQN327791 QAJ327784:QAJ327791 QKF327784:QKF327791 QUB327784:QUB327791 RDX327784:RDX327791 RNT327784:RNT327791 RXP327784:RXP327791 SHL327784:SHL327791 SRH327784:SRH327791 TBD327784:TBD327791 TKZ327784:TKZ327791 TUV327784:TUV327791 UER327784:UER327791 UON327784:UON327791 UYJ327784:UYJ327791 VIF327784:VIF327791 VSB327784:VSB327791 WBX327784:WBX327791 WLT327784:WLT327791 WVP327784:WVP327791 H393320:H393327 JD393320:JD393327 SZ393320:SZ393327 ACV393320:ACV393327 AMR393320:AMR393327 AWN393320:AWN393327 BGJ393320:BGJ393327 BQF393320:BQF393327 CAB393320:CAB393327 CJX393320:CJX393327 CTT393320:CTT393327 DDP393320:DDP393327 DNL393320:DNL393327 DXH393320:DXH393327 EHD393320:EHD393327 EQZ393320:EQZ393327 FAV393320:FAV393327 FKR393320:FKR393327 FUN393320:FUN393327 GEJ393320:GEJ393327 GOF393320:GOF393327 GYB393320:GYB393327 HHX393320:HHX393327 HRT393320:HRT393327 IBP393320:IBP393327 ILL393320:ILL393327 IVH393320:IVH393327 JFD393320:JFD393327 JOZ393320:JOZ393327 JYV393320:JYV393327 KIR393320:KIR393327 KSN393320:KSN393327 LCJ393320:LCJ393327 LMF393320:LMF393327 LWB393320:LWB393327 MFX393320:MFX393327 MPT393320:MPT393327 MZP393320:MZP393327 NJL393320:NJL393327 NTH393320:NTH393327 ODD393320:ODD393327 OMZ393320:OMZ393327 OWV393320:OWV393327 PGR393320:PGR393327 PQN393320:PQN393327 QAJ393320:QAJ393327 QKF393320:QKF393327 QUB393320:QUB393327 RDX393320:RDX393327 RNT393320:RNT393327 RXP393320:RXP393327 SHL393320:SHL393327 SRH393320:SRH393327 TBD393320:TBD393327 TKZ393320:TKZ393327 TUV393320:TUV393327 UER393320:UER393327 UON393320:UON393327 UYJ393320:UYJ393327 VIF393320:VIF393327 VSB393320:VSB393327 WBX393320:WBX393327 WLT393320:WLT393327 WVP393320:WVP393327 H458856:H458863 JD458856:JD458863 SZ458856:SZ458863 ACV458856:ACV458863 AMR458856:AMR458863 AWN458856:AWN458863 BGJ458856:BGJ458863 BQF458856:BQF458863 CAB458856:CAB458863 CJX458856:CJX458863 CTT458856:CTT458863 DDP458856:DDP458863 DNL458856:DNL458863 DXH458856:DXH458863 EHD458856:EHD458863 EQZ458856:EQZ458863 FAV458856:FAV458863 FKR458856:FKR458863 FUN458856:FUN458863 GEJ458856:GEJ458863 GOF458856:GOF458863 GYB458856:GYB458863 HHX458856:HHX458863 HRT458856:HRT458863 IBP458856:IBP458863 ILL458856:ILL458863 IVH458856:IVH458863 JFD458856:JFD458863 JOZ458856:JOZ458863 JYV458856:JYV458863 KIR458856:KIR458863 KSN458856:KSN458863 LCJ458856:LCJ458863 LMF458856:LMF458863 LWB458856:LWB458863 MFX458856:MFX458863 MPT458856:MPT458863 MZP458856:MZP458863 NJL458856:NJL458863 NTH458856:NTH458863 ODD458856:ODD458863 OMZ458856:OMZ458863 OWV458856:OWV458863 PGR458856:PGR458863 PQN458856:PQN458863 QAJ458856:QAJ458863 QKF458856:QKF458863 QUB458856:QUB458863 RDX458856:RDX458863 RNT458856:RNT458863 RXP458856:RXP458863 SHL458856:SHL458863 SRH458856:SRH458863 TBD458856:TBD458863 TKZ458856:TKZ458863 TUV458856:TUV458863 UER458856:UER458863 UON458856:UON458863 UYJ458856:UYJ458863 VIF458856:VIF458863 VSB458856:VSB458863 WBX458856:WBX458863 WLT458856:WLT458863 WVP458856:WVP458863 H524392:H524399 JD524392:JD524399 SZ524392:SZ524399 ACV524392:ACV524399 AMR524392:AMR524399 AWN524392:AWN524399 BGJ524392:BGJ524399 BQF524392:BQF524399 CAB524392:CAB524399 CJX524392:CJX524399 CTT524392:CTT524399 DDP524392:DDP524399 DNL524392:DNL524399 DXH524392:DXH524399 EHD524392:EHD524399 EQZ524392:EQZ524399 FAV524392:FAV524399 FKR524392:FKR524399 FUN524392:FUN524399 GEJ524392:GEJ524399 GOF524392:GOF524399 GYB524392:GYB524399 HHX524392:HHX524399 HRT524392:HRT524399 IBP524392:IBP524399 ILL524392:ILL524399 IVH524392:IVH524399 JFD524392:JFD524399 JOZ524392:JOZ524399 JYV524392:JYV524399 KIR524392:KIR524399 KSN524392:KSN524399 LCJ524392:LCJ524399 LMF524392:LMF524399 LWB524392:LWB524399 MFX524392:MFX524399 MPT524392:MPT524399 MZP524392:MZP524399 NJL524392:NJL524399 NTH524392:NTH524399 ODD524392:ODD524399 OMZ524392:OMZ524399 OWV524392:OWV524399 PGR524392:PGR524399 PQN524392:PQN524399 QAJ524392:QAJ524399 QKF524392:QKF524399 QUB524392:QUB524399 RDX524392:RDX524399 RNT524392:RNT524399 RXP524392:RXP524399 SHL524392:SHL524399 SRH524392:SRH524399 TBD524392:TBD524399 TKZ524392:TKZ524399 TUV524392:TUV524399 UER524392:UER524399 UON524392:UON524399 UYJ524392:UYJ524399 VIF524392:VIF524399 VSB524392:VSB524399 WBX524392:WBX524399 WLT524392:WLT524399 WVP524392:WVP524399 H589928:H589935 JD589928:JD589935 SZ589928:SZ589935 ACV589928:ACV589935 AMR589928:AMR589935 AWN589928:AWN589935 BGJ589928:BGJ589935 BQF589928:BQF589935 CAB589928:CAB589935 CJX589928:CJX589935 CTT589928:CTT589935 DDP589928:DDP589935 DNL589928:DNL589935 DXH589928:DXH589935 EHD589928:EHD589935 EQZ589928:EQZ589935 FAV589928:FAV589935 FKR589928:FKR589935 FUN589928:FUN589935 GEJ589928:GEJ589935 GOF589928:GOF589935 GYB589928:GYB589935 HHX589928:HHX589935 HRT589928:HRT589935 IBP589928:IBP589935 ILL589928:ILL589935 IVH589928:IVH589935 JFD589928:JFD589935 JOZ589928:JOZ589935 JYV589928:JYV589935 KIR589928:KIR589935 KSN589928:KSN589935 LCJ589928:LCJ589935 LMF589928:LMF589935 LWB589928:LWB589935 MFX589928:MFX589935 MPT589928:MPT589935 MZP589928:MZP589935 NJL589928:NJL589935 NTH589928:NTH589935 ODD589928:ODD589935 OMZ589928:OMZ589935 OWV589928:OWV589935 PGR589928:PGR589935 PQN589928:PQN589935 QAJ589928:QAJ589935 QKF589928:QKF589935 QUB589928:QUB589935 RDX589928:RDX589935 RNT589928:RNT589935 RXP589928:RXP589935 SHL589928:SHL589935 SRH589928:SRH589935 TBD589928:TBD589935 TKZ589928:TKZ589935 TUV589928:TUV589935 UER589928:UER589935 UON589928:UON589935 UYJ589928:UYJ589935 VIF589928:VIF589935 VSB589928:VSB589935 WBX589928:WBX589935 WLT589928:WLT589935 WVP589928:WVP589935 H655464:H655471 JD655464:JD655471 SZ655464:SZ655471 ACV655464:ACV655471 AMR655464:AMR655471 AWN655464:AWN655471 BGJ655464:BGJ655471 BQF655464:BQF655471 CAB655464:CAB655471 CJX655464:CJX655471 CTT655464:CTT655471 DDP655464:DDP655471 DNL655464:DNL655471 DXH655464:DXH655471 EHD655464:EHD655471 EQZ655464:EQZ655471 FAV655464:FAV655471 FKR655464:FKR655471 FUN655464:FUN655471 GEJ655464:GEJ655471 GOF655464:GOF655471 GYB655464:GYB655471 HHX655464:HHX655471 HRT655464:HRT655471 IBP655464:IBP655471 ILL655464:ILL655471 IVH655464:IVH655471 JFD655464:JFD655471 JOZ655464:JOZ655471 JYV655464:JYV655471 KIR655464:KIR655471 KSN655464:KSN655471 LCJ655464:LCJ655471 LMF655464:LMF655471 LWB655464:LWB655471 MFX655464:MFX655471 MPT655464:MPT655471 MZP655464:MZP655471 NJL655464:NJL655471 NTH655464:NTH655471 ODD655464:ODD655471 OMZ655464:OMZ655471 OWV655464:OWV655471 PGR655464:PGR655471 PQN655464:PQN655471 QAJ655464:QAJ655471 QKF655464:QKF655471 QUB655464:QUB655471 RDX655464:RDX655471 RNT655464:RNT655471 RXP655464:RXP655471 SHL655464:SHL655471 SRH655464:SRH655471 TBD655464:TBD655471 TKZ655464:TKZ655471 TUV655464:TUV655471 UER655464:UER655471 UON655464:UON655471 UYJ655464:UYJ655471 VIF655464:VIF655471 VSB655464:VSB655471 WBX655464:WBX655471 WLT655464:WLT655471 WVP655464:WVP655471 H721000:H721007 JD721000:JD721007 SZ721000:SZ721007 ACV721000:ACV721007 AMR721000:AMR721007 AWN721000:AWN721007 BGJ721000:BGJ721007 BQF721000:BQF721007 CAB721000:CAB721007 CJX721000:CJX721007 CTT721000:CTT721007 DDP721000:DDP721007 DNL721000:DNL721007 DXH721000:DXH721007 EHD721000:EHD721007 EQZ721000:EQZ721007 FAV721000:FAV721007 FKR721000:FKR721007 FUN721000:FUN721007 GEJ721000:GEJ721007 GOF721000:GOF721007 GYB721000:GYB721007 HHX721000:HHX721007 HRT721000:HRT721007 IBP721000:IBP721007 ILL721000:ILL721007 IVH721000:IVH721007 JFD721000:JFD721007 JOZ721000:JOZ721007 JYV721000:JYV721007 KIR721000:KIR721007 KSN721000:KSN721007 LCJ721000:LCJ721007 LMF721000:LMF721007 LWB721000:LWB721007 MFX721000:MFX721007 MPT721000:MPT721007 MZP721000:MZP721007 NJL721000:NJL721007 NTH721000:NTH721007 ODD721000:ODD721007 OMZ721000:OMZ721007 OWV721000:OWV721007 PGR721000:PGR721007 PQN721000:PQN721007 QAJ721000:QAJ721007 QKF721000:QKF721007 QUB721000:QUB721007 RDX721000:RDX721007 RNT721000:RNT721007 RXP721000:RXP721007 SHL721000:SHL721007 SRH721000:SRH721007 TBD721000:TBD721007 TKZ721000:TKZ721007 TUV721000:TUV721007 UER721000:UER721007 UON721000:UON721007 UYJ721000:UYJ721007 VIF721000:VIF721007 VSB721000:VSB721007 WBX721000:WBX721007 WLT721000:WLT721007 WVP721000:WVP721007 H786536:H786543 JD786536:JD786543 SZ786536:SZ786543 ACV786536:ACV786543 AMR786536:AMR786543 AWN786536:AWN786543 BGJ786536:BGJ786543 BQF786536:BQF786543 CAB786536:CAB786543 CJX786536:CJX786543 CTT786536:CTT786543 DDP786536:DDP786543 DNL786536:DNL786543 DXH786536:DXH786543 EHD786536:EHD786543 EQZ786536:EQZ786543 FAV786536:FAV786543 FKR786536:FKR786543 FUN786536:FUN786543 GEJ786536:GEJ786543 GOF786536:GOF786543 GYB786536:GYB786543 HHX786536:HHX786543 HRT786536:HRT786543 IBP786536:IBP786543 ILL786536:ILL786543 IVH786536:IVH786543 JFD786536:JFD786543 JOZ786536:JOZ786543 JYV786536:JYV786543 KIR786536:KIR786543 KSN786536:KSN786543 LCJ786536:LCJ786543 LMF786536:LMF786543 LWB786536:LWB786543 MFX786536:MFX786543 MPT786536:MPT786543 MZP786536:MZP786543 NJL786536:NJL786543 NTH786536:NTH786543 ODD786536:ODD786543 OMZ786536:OMZ786543 OWV786536:OWV786543 PGR786536:PGR786543 PQN786536:PQN786543 QAJ786536:QAJ786543 QKF786536:QKF786543 QUB786536:QUB786543 RDX786536:RDX786543 RNT786536:RNT786543 RXP786536:RXP786543 SHL786536:SHL786543 SRH786536:SRH786543 TBD786536:TBD786543 TKZ786536:TKZ786543 TUV786536:TUV786543 UER786536:UER786543 UON786536:UON786543 UYJ786536:UYJ786543 VIF786536:VIF786543 VSB786536:VSB786543 WBX786536:WBX786543 WLT786536:WLT786543 WVP786536:WVP786543 H852072:H852079 JD852072:JD852079 SZ852072:SZ852079 ACV852072:ACV852079 AMR852072:AMR852079 AWN852072:AWN852079 BGJ852072:BGJ852079 BQF852072:BQF852079 CAB852072:CAB852079 CJX852072:CJX852079 CTT852072:CTT852079 DDP852072:DDP852079 DNL852072:DNL852079 DXH852072:DXH852079 EHD852072:EHD852079 EQZ852072:EQZ852079 FAV852072:FAV852079 FKR852072:FKR852079 FUN852072:FUN852079 GEJ852072:GEJ852079 GOF852072:GOF852079 GYB852072:GYB852079 HHX852072:HHX852079 HRT852072:HRT852079 IBP852072:IBP852079 ILL852072:ILL852079 IVH852072:IVH852079 JFD852072:JFD852079 JOZ852072:JOZ852079 JYV852072:JYV852079 KIR852072:KIR852079 KSN852072:KSN852079 LCJ852072:LCJ852079 LMF852072:LMF852079 LWB852072:LWB852079 MFX852072:MFX852079 MPT852072:MPT852079 MZP852072:MZP852079 NJL852072:NJL852079 NTH852072:NTH852079 ODD852072:ODD852079 OMZ852072:OMZ852079 OWV852072:OWV852079 PGR852072:PGR852079 PQN852072:PQN852079 QAJ852072:QAJ852079 QKF852072:QKF852079 QUB852072:QUB852079 RDX852072:RDX852079 RNT852072:RNT852079 RXP852072:RXP852079 SHL852072:SHL852079 SRH852072:SRH852079 TBD852072:TBD852079 TKZ852072:TKZ852079 TUV852072:TUV852079 UER852072:UER852079 UON852072:UON852079 UYJ852072:UYJ852079 VIF852072:VIF852079 VSB852072:VSB852079 WBX852072:WBX852079 WLT852072:WLT852079 WVP852072:WVP852079 H917608:H917615 JD917608:JD917615 SZ917608:SZ917615 ACV917608:ACV917615 AMR917608:AMR917615 AWN917608:AWN917615 BGJ917608:BGJ917615 BQF917608:BQF917615 CAB917608:CAB917615 CJX917608:CJX917615 CTT917608:CTT917615 DDP917608:DDP917615 DNL917608:DNL917615 DXH917608:DXH917615 EHD917608:EHD917615 EQZ917608:EQZ917615 FAV917608:FAV917615 FKR917608:FKR917615 FUN917608:FUN917615 GEJ917608:GEJ917615 GOF917608:GOF917615 GYB917608:GYB917615 HHX917608:HHX917615 HRT917608:HRT917615 IBP917608:IBP917615 ILL917608:ILL917615 IVH917608:IVH917615 JFD917608:JFD917615 JOZ917608:JOZ917615 JYV917608:JYV917615 KIR917608:KIR917615 KSN917608:KSN917615 LCJ917608:LCJ917615 LMF917608:LMF917615 LWB917608:LWB917615 MFX917608:MFX917615 MPT917608:MPT917615 MZP917608:MZP917615 NJL917608:NJL917615 NTH917608:NTH917615 ODD917608:ODD917615 OMZ917608:OMZ917615 OWV917608:OWV917615 PGR917608:PGR917615 PQN917608:PQN917615 QAJ917608:QAJ917615 QKF917608:QKF917615 QUB917608:QUB917615 RDX917608:RDX917615 RNT917608:RNT917615 RXP917608:RXP917615 SHL917608:SHL917615 SRH917608:SRH917615 TBD917608:TBD917615 TKZ917608:TKZ917615 TUV917608:TUV917615 UER917608:UER917615 UON917608:UON917615 UYJ917608:UYJ917615 VIF917608:VIF917615 VSB917608:VSB917615 WBX917608:WBX917615 WLT917608:WLT917615 WVP917608:WVP917615 H983144:H983151 JD983144:JD983151 SZ983144:SZ983151 ACV983144:ACV983151 AMR983144:AMR983151 AWN983144:AWN983151 BGJ983144:BGJ983151 BQF983144:BQF983151 CAB983144:CAB983151 CJX983144:CJX983151 CTT983144:CTT983151 DDP983144:DDP983151 DNL983144:DNL983151 DXH983144:DXH983151 EHD983144:EHD983151 EQZ983144:EQZ983151 FAV983144:FAV983151 FKR983144:FKR983151 FUN983144:FUN983151 GEJ983144:GEJ983151 GOF983144:GOF983151 GYB983144:GYB983151 HHX983144:HHX983151 HRT983144:HRT983151 IBP983144:IBP983151 ILL983144:ILL983151 IVH983144:IVH983151 JFD983144:JFD983151 JOZ983144:JOZ983151 JYV983144:JYV983151 KIR983144:KIR983151 KSN983144:KSN983151 LCJ983144:LCJ983151 LMF983144:LMF983151 LWB983144:LWB983151 MFX983144:MFX983151 MPT983144:MPT983151 MZP983144:MZP983151 NJL983144:NJL983151 NTH983144:NTH983151 ODD983144:ODD983151 OMZ983144:OMZ983151 OWV983144:OWV983151 PGR983144:PGR983151 PQN983144:PQN983151 QAJ983144:QAJ983151 QKF983144:QKF983151 QUB983144:QUB983151 RDX983144:RDX983151 RNT983144:RNT983151 RXP983144:RXP983151 SHL983144:SHL983151 SRH983144:SRH983151 TBD983144:TBD983151 TKZ983144:TKZ983151 TUV983144:TUV983151 UER983144:UER983151 UON983144:UON983151 UYJ983144:UYJ983151 VIF983144:VIF983151 VSB983144:VSB983151 WBX983144:WBX983151 WLT983144:WLT983151 WVP983144:WVP983151 H118:H125 JD118:JD125 SZ118:SZ125 ACV118:ACV125 AMR118:AMR125 AWN118:AWN125 BGJ118:BGJ125 BQF118:BQF125 CAB118:CAB125 CJX118:CJX125 CTT118:CTT125 DDP118:DDP125 DNL118:DNL125 DXH118:DXH125 EHD118:EHD125 EQZ118:EQZ125 FAV118:FAV125 FKR118:FKR125 FUN118:FUN125 GEJ118:GEJ125 GOF118:GOF125 GYB118:GYB125 HHX118:HHX125 HRT118:HRT125 IBP118:IBP125 ILL118:ILL125 IVH118:IVH125 JFD118:JFD125 JOZ118:JOZ125 JYV118:JYV125 KIR118:KIR125 KSN118:KSN125 LCJ118:LCJ125 LMF118:LMF125 LWB118:LWB125 MFX118:MFX125 MPT118:MPT125 MZP118:MZP125 NJL118:NJL125 NTH118:NTH125 ODD118:ODD125 OMZ118:OMZ125 OWV118:OWV125 PGR118:PGR125 PQN118:PQN125 QAJ118:QAJ125 QKF118:QKF125 QUB118:QUB125 RDX118:RDX125 RNT118:RNT125 RXP118:RXP125 SHL118:SHL125 SRH118:SRH125 TBD118:TBD125 TKZ118:TKZ125 TUV118:TUV125 UER118:UER125 UON118:UON125 UYJ118:UYJ125 VIF118:VIF125 VSB118:VSB125 WBX118:WBX125 WLT118:WLT125 WVP118:WVP125 H65654:H65661 JD65654:JD65661 SZ65654:SZ65661 ACV65654:ACV65661 AMR65654:AMR65661 AWN65654:AWN65661 BGJ65654:BGJ65661 BQF65654:BQF65661 CAB65654:CAB65661 CJX65654:CJX65661 CTT65654:CTT65661 DDP65654:DDP65661 DNL65654:DNL65661 DXH65654:DXH65661 EHD65654:EHD65661 EQZ65654:EQZ65661 FAV65654:FAV65661 FKR65654:FKR65661 FUN65654:FUN65661 GEJ65654:GEJ65661 GOF65654:GOF65661 GYB65654:GYB65661 HHX65654:HHX65661 HRT65654:HRT65661 IBP65654:IBP65661 ILL65654:ILL65661 IVH65654:IVH65661 JFD65654:JFD65661 JOZ65654:JOZ65661 JYV65654:JYV65661 KIR65654:KIR65661 KSN65654:KSN65661 LCJ65654:LCJ65661 LMF65654:LMF65661 LWB65654:LWB65661 MFX65654:MFX65661 MPT65654:MPT65661 MZP65654:MZP65661 NJL65654:NJL65661 NTH65654:NTH65661 ODD65654:ODD65661 OMZ65654:OMZ65661 OWV65654:OWV65661 PGR65654:PGR65661 PQN65654:PQN65661 QAJ65654:QAJ65661 QKF65654:QKF65661 QUB65654:QUB65661 RDX65654:RDX65661 RNT65654:RNT65661 RXP65654:RXP65661 SHL65654:SHL65661 SRH65654:SRH65661 TBD65654:TBD65661 TKZ65654:TKZ65661 TUV65654:TUV65661 UER65654:UER65661 UON65654:UON65661 UYJ65654:UYJ65661 VIF65654:VIF65661 VSB65654:VSB65661 WBX65654:WBX65661 WLT65654:WLT65661 WVP65654:WVP65661 H131190:H131197 JD131190:JD131197 SZ131190:SZ131197 ACV131190:ACV131197 AMR131190:AMR131197 AWN131190:AWN131197 BGJ131190:BGJ131197 BQF131190:BQF131197 CAB131190:CAB131197 CJX131190:CJX131197 CTT131190:CTT131197 DDP131190:DDP131197 DNL131190:DNL131197 DXH131190:DXH131197 EHD131190:EHD131197 EQZ131190:EQZ131197 FAV131190:FAV131197 FKR131190:FKR131197 FUN131190:FUN131197 GEJ131190:GEJ131197 GOF131190:GOF131197 GYB131190:GYB131197 HHX131190:HHX131197 HRT131190:HRT131197 IBP131190:IBP131197 ILL131190:ILL131197 IVH131190:IVH131197 JFD131190:JFD131197 JOZ131190:JOZ131197 JYV131190:JYV131197 KIR131190:KIR131197 KSN131190:KSN131197 LCJ131190:LCJ131197 LMF131190:LMF131197 LWB131190:LWB131197 MFX131190:MFX131197 MPT131190:MPT131197 MZP131190:MZP131197 NJL131190:NJL131197 NTH131190:NTH131197 ODD131190:ODD131197 OMZ131190:OMZ131197 OWV131190:OWV131197 PGR131190:PGR131197 PQN131190:PQN131197 QAJ131190:QAJ131197 QKF131190:QKF131197 QUB131190:QUB131197 RDX131190:RDX131197 RNT131190:RNT131197 RXP131190:RXP131197 SHL131190:SHL131197 SRH131190:SRH131197 TBD131190:TBD131197 TKZ131190:TKZ131197 TUV131190:TUV131197 UER131190:UER131197 UON131190:UON131197 UYJ131190:UYJ131197 VIF131190:VIF131197 VSB131190:VSB131197 WBX131190:WBX131197 WLT131190:WLT131197 WVP131190:WVP131197 H196726:H196733 JD196726:JD196733 SZ196726:SZ196733 ACV196726:ACV196733 AMR196726:AMR196733 AWN196726:AWN196733 BGJ196726:BGJ196733 BQF196726:BQF196733 CAB196726:CAB196733 CJX196726:CJX196733 CTT196726:CTT196733 DDP196726:DDP196733 DNL196726:DNL196733 DXH196726:DXH196733 EHD196726:EHD196733 EQZ196726:EQZ196733 FAV196726:FAV196733 FKR196726:FKR196733 FUN196726:FUN196733 GEJ196726:GEJ196733 GOF196726:GOF196733 GYB196726:GYB196733 HHX196726:HHX196733 HRT196726:HRT196733 IBP196726:IBP196733 ILL196726:ILL196733 IVH196726:IVH196733 JFD196726:JFD196733 JOZ196726:JOZ196733 JYV196726:JYV196733 KIR196726:KIR196733 KSN196726:KSN196733 LCJ196726:LCJ196733 LMF196726:LMF196733 LWB196726:LWB196733 MFX196726:MFX196733 MPT196726:MPT196733 MZP196726:MZP196733 NJL196726:NJL196733 NTH196726:NTH196733 ODD196726:ODD196733 OMZ196726:OMZ196733 OWV196726:OWV196733 PGR196726:PGR196733 PQN196726:PQN196733 QAJ196726:QAJ196733 QKF196726:QKF196733 QUB196726:QUB196733 RDX196726:RDX196733 RNT196726:RNT196733 RXP196726:RXP196733 SHL196726:SHL196733 SRH196726:SRH196733 TBD196726:TBD196733 TKZ196726:TKZ196733 TUV196726:TUV196733 UER196726:UER196733 UON196726:UON196733 UYJ196726:UYJ196733 VIF196726:VIF196733 VSB196726:VSB196733 WBX196726:WBX196733 WLT196726:WLT196733 WVP196726:WVP196733 H262262:H262269 JD262262:JD262269 SZ262262:SZ262269 ACV262262:ACV262269 AMR262262:AMR262269 AWN262262:AWN262269 BGJ262262:BGJ262269 BQF262262:BQF262269 CAB262262:CAB262269 CJX262262:CJX262269 CTT262262:CTT262269 DDP262262:DDP262269 DNL262262:DNL262269 DXH262262:DXH262269 EHD262262:EHD262269 EQZ262262:EQZ262269 FAV262262:FAV262269 FKR262262:FKR262269 FUN262262:FUN262269 GEJ262262:GEJ262269 GOF262262:GOF262269 GYB262262:GYB262269 HHX262262:HHX262269 HRT262262:HRT262269 IBP262262:IBP262269 ILL262262:ILL262269 IVH262262:IVH262269 JFD262262:JFD262269 JOZ262262:JOZ262269 JYV262262:JYV262269 KIR262262:KIR262269 KSN262262:KSN262269 LCJ262262:LCJ262269 LMF262262:LMF262269 LWB262262:LWB262269 MFX262262:MFX262269 MPT262262:MPT262269 MZP262262:MZP262269 NJL262262:NJL262269 NTH262262:NTH262269 ODD262262:ODD262269 OMZ262262:OMZ262269 OWV262262:OWV262269 PGR262262:PGR262269 PQN262262:PQN262269 QAJ262262:QAJ262269 QKF262262:QKF262269 QUB262262:QUB262269 RDX262262:RDX262269 RNT262262:RNT262269 RXP262262:RXP262269 SHL262262:SHL262269 SRH262262:SRH262269 TBD262262:TBD262269 TKZ262262:TKZ262269 TUV262262:TUV262269 UER262262:UER262269 UON262262:UON262269 UYJ262262:UYJ262269 VIF262262:VIF262269 VSB262262:VSB262269 WBX262262:WBX262269 WLT262262:WLT262269 WVP262262:WVP262269 H327798:H327805 JD327798:JD327805 SZ327798:SZ327805 ACV327798:ACV327805 AMR327798:AMR327805 AWN327798:AWN327805 BGJ327798:BGJ327805 BQF327798:BQF327805 CAB327798:CAB327805 CJX327798:CJX327805 CTT327798:CTT327805 DDP327798:DDP327805 DNL327798:DNL327805 DXH327798:DXH327805 EHD327798:EHD327805 EQZ327798:EQZ327805 FAV327798:FAV327805 FKR327798:FKR327805 FUN327798:FUN327805 GEJ327798:GEJ327805 GOF327798:GOF327805 GYB327798:GYB327805 HHX327798:HHX327805 HRT327798:HRT327805 IBP327798:IBP327805 ILL327798:ILL327805 IVH327798:IVH327805 JFD327798:JFD327805 JOZ327798:JOZ327805 JYV327798:JYV327805 KIR327798:KIR327805 KSN327798:KSN327805 LCJ327798:LCJ327805 LMF327798:LMF327805 LWB327798:LWB327805 MFX327798:MFX327805 MPT327798:MPT327805 MZP327798:MZP327805 NJL327798:NJL327805 NTH327798:NTH327805 ODD327798:ODD327805 OMZ327798:OMZ327805 OWV327798:OWV327805 PGR327798:PGR327805 PQN327798:PQN327805 QAJ327798:QAJ327805 QKF327798:QKF327805 QUB327798:QUB327805 RDX327798:RDX327805 RNT327798:RNT327805 RXP327798:RXP327805 SHL327798:SHL327805 SRH327798:SRH327805 TBD327798:TBD327805 TKZ327798:TKZ327805 TUV327798:TUV327805 UER327798:UER327805 UON327798:UON327805 UYJ327798:UYJ327805 VIF327798:VIF327805 VSB327798:VSB327805 WBX327798:WBX327805 WLT327798:WLT327805 WVP327798:WVP327805 H393334:H393341 JD393334:JD393341 SZ393334:SZ393341 ACV393334:ACV393341 AMR393334:AMR393341 AWN393334:AWN393341 BGJ393334:BGJ393341 BQF393334:BQF393341 CAB393334:CAB393341 CJX393334:CJX393341 CTT393334:CTT393341 DDP393334:DDP393341 DNL393334:DNL393341 DXH393334:DXH393341 EHD393334:EHD393341 EQZ393334:EQZ393341 FAV393334:FAV393341 FKR393334:FKR393341 FUN393334:FUN393341 GEJ393334:GEJ393341 GOF393334:GOF393341 GYB393334:GYB393341 HHX393334:HHX393341 HRT393334:HRT393341 IBP393334:IBP393341 ILL393334:ILL393341 IVH393334:IVH393341 JFD393334:JFD393341 JOZ393334:JOZ393341 JYV393334:JYV393341 KIR393334:KIR393341 KSN393334:KSN393341 LCJ393334:LCJ393341 LMF393334:LMF393341 LWB393334:LWB393341 MFX393334:MFX393341 MPT393334:MPT393341 MZP393334:MZP393341 NJL393334:NJL393341 NTH393334:NTH393341 ODD393334:ODD393341 OMZ393334:OMZ393341 OWV393334:OWV393341 PGR393334:PGR393341 PQN393334:PQN393341 QAJ393334:QAJ393341 QKF393334:QKF393341 QUB393334:QUB393341 RDX393334:RDX393341 RNT393334:RNT393341 RXP393334:RXP393341 SHL393334:SHL393341 SRH393334:SRH393341 TBD393334:TBD393341 TKZ393334:TKZ393341 TUV393334:TUV393341 UER393334:UER393341 UON393334:UON393341 UYJ393334:UYJ393341 VIF393334:VIF393341 VSB393334:VSB393341 WBX393334:WBX393341 WLT393334:WLT393341 WVP393334:WVP393341 H458870:H458877 JD458870:JD458877 SZ458870:SZ458877 ACV458870:ACV458877 AMR458870:AMR458877 AWN458870:AWN458877 BGJ458870:BGJ458877 BQF458870:BQF458877 CAB458870:CAB458877 CJX458870:CJX458877 CTT458870:CTT458877 DDP458870:DDP458877 DNL458870:DNL458877 DXH458870:DXH458877 EHD458870:EHD458877 EQZ458870:EQZ458877 FAV458870:FAV458877 FKR458870:FKR458877 FUN458870:FUN458877 GEJ458870:GEJ458877 GOF458870:GOF458877 GYB458870:GYB458877 HHX458870:HHX458877 HRT458870:HRT458877 IBP458870:IBP458877 ILL458870:ILL458877 IVH458870:IVH458877 JFD458870:JFD458877 JOZ458870:JOZ458877 JYV458870:JYV458877 KIR458870:KIR458877 KSN458870:KSN458877 LCJ458870:LCJ458877 LMF458870:LMF458877 LWB458870:LWB458877 MFX458870:MFX458877 MPT458870:MPT458877 MZP458870:MZP458877 NJL458870:NJL458877 NTH458870:NTH458877 ODD458870:ODD458877 OMZ458870:OMZ458877 OWV458870:OWV458877 PGR458870:PGR458877 PQN458870:PQN458877 QAJ458870:QAJ458877 QKF458870:QKF458877 QUB458870:QUB458877 RDX458870:RDX458877 RNT458870:RNT458877 RXP458870:RXP458877 SHL458870:SHL458877 SRH458870:SRH458877 TBD458870:TBD458877 TKZ458870:TKZ458877 TUV458870:TUV458877 UER458870:UER458877 UON458870:UON458877 UYJ458870:UYJ458877 VIF458870:VIF458877 VSB458870:VSB458877 WBX458870:WBX458877 WLT458870:WLT458877 WVP458870:WVP458877 H524406:H524413 JD524406:JD524413 SZ524406:SZ524413 ACV524406:ACV524413 AMR524406:AMR524413 AWN524406:AWN524413 BGJ524406:BGJ524413 BQF524406:BQF524413 CAB524406:CAB524413 CJX524406:CJX524413 CTT524406:CTT524413 DDP524406:DDP524413 DNL524406:DNL524413 DXH524406:DXH524413 EHD524406:EHD524413 EQZ524406:EQZ524413 FAV524406:FAV524413 FKR524406:FKR524413 FUN524406:FUN524413 GEJ524406:GEJ524413 GOF524406:GOF524413 GYB524406:GYB524413 HHX524406:HHX524413 HRT524406:HRT524413 IBP524406:IBP524413 ILL524406:ILL524413 IVH524406:IVH524413 JFD524406:JFD524413 JOZ524406:JOZ524413 JYV524406:JYV524413 KIR524406:KIR524413 KSN524406:KSN524413 LCJ524406:LCJ524413 LMF524406:LMF524413 LWB524406:LWB524413 MFX524406:MFX524413 MPT524406:MPT524413 MZP524406:MZP524413 NJL524406:NJL524413 NTH524406:NTH524413 ODD524406:ODD524413 OMZ524406:OMZ524413 OWV524406:OWV524413 PGR524406:PGR524413 PQN524406:PQN524413 QAJ524406:QAJ524413 QKF524406:QKF524413 QUB524406:QUB524413 RDX524406:RDX524413 RNT524406:RNT524413 RXP524406:RXP524413 SHL524406:SHL524413 SRH524406:SRH524413 TBD524406:TBD524413 TKZ524406:TKZ524413 TUV524406:TUV524413 UER524406:UER524413 UON524406:UON524413 UYJ524406:UYJ524413 VIF524406:VIF524413 VSB524406:VSB524413 WBX524406:WBX524413 WLT524406:WLT524413 WVP524406:WVP524413 H589942:H589949 JD589942:JD589949 SZ589942:SZ589949 ACV589942:ACV589949 AMR589942:AMR589949 AWN589942:AWN589949 BGJ589942:BGJ589949 BQF589942:BQF589949 CAB589942:CAB589949 CJX589942:CJX589949 CTT589942:CTT589949 DDP589942:DDP589949 DNL589942:DNL589949 DXH589942:DXH589949 EHD589942:EHD589949 EQZ589942:EQZ589949 FAV589942:FAV589949 FKR589942:FKR589949 FUN589942:FUN589949 GEJ589942:GEJ589949 GOF589942:GOF589949 GYB589942:GYB589949 HHX589942:HHX589949 HRT589942:HRT589949 IBP589942:IBP589949 ILL589942:ILL589949 IVH589942:IVH589949 JFD589942:JFD589949 JOZ589942:JOZ589949 JYV589942:JYV589949 KIR589942:KIR589949 KSN589942:KSN589949 LCJ589942:LCJ589949 LMF589942:LMF589949 LWB589942:LWB589949 MFX589942:MFX589949 MPT589942:MPT589949 MZP589942:MZP589949 NJL589942:NJL589949 NTH589942:NTH589949 ODD589942:ODD589949 OMZ589942:OMZ589949 OWV589942:OWV589949 PGR589942:PGR589949 PQN589942:PQN589949 QAJ589942:QAJ589949 QKF589942:QKF589949 QUB589942:QUB589949 RDX589942:RDX589949 RNT589942:RNT589949 RXP589942:RXP589949 SHL589942:SHL589949 SRH589942:SRH589949 TBD589942:TBD589949 TKZ589942:TKZ589949 TUV589942:TUV589949 UER589942:UER589949 UON589942:UON589949 UYJ589942:UYJ589949 VIF589942:VIF589949 VSB589942:VSB589949 WBX589942:WBX589949 WLT589942:WLT589949 WVP589942:WVP589949 H655478:H655485 JD655478:JD655485 SZ655478:SZ655485 ACV655478:ACV655485 AMR655478:AMR655485 AWN655478:AWN655485 BGJ655478:BGJ655485 BQF655478:BQF655485 CAB655478:CAB655485 CJX655478:CJX655485 CTT655478:CTT655485 DDP655478:DDP655485 DNL655478:DNL655485 DXH655478:DXH655485 EHD655478:EHD655485 EQZ655478:EQZ655485 FAV655478:FAV655485 FKR655478:FKR655485 FUN655478:FUN655485 GEJ655478:GEJ655485 GOF655478:GOF655485 GYB655478:GYB655485 HHX655478:HHX655485 HRT655478:HRT655485 IBP655478:IBP655485 ILL655478:ILL655485 IVH655478:IVH655485 JFD655478:JFD655485 JOZ655478:JOZ655485 JYV655478:JYV655485 KIR655478:KIR655485 KSN655478:KSN655485 LCJ655478:LCJ655485 LMF655478:LMF655485 LWB655478:LWB655485 MFX655478:MFX655485 MPT655478:MPT655485 MZP655478:MZP655485 NJL655478:NJL655485 NTH655478:NTH655485 ODD655478:ODD655485 OMZ655478:OMZ655485 OWV655478:OWV655485 PGR655478:PGR655485 PQN655478:PQN655485 QAJ655478:QAJ655485 QKF655478:QKF655485 QUB655478:QUB655485 RDX655478:RDX655485 RNT655478:RNT655485 RXP655478:RXP655485 SHL655478:SHL655485 SRH655478:SRH655485 TBD655478:TBD655485 TKZ655478:TKZ655485 TUV655478:TUV655485 UER655478:UER655485 UON655478:UON655485 UYJ655478:UYJ655485 VIF655478:VIF655485 VSB655478:VSB655485 WBX655478:WBX655485 WLT655478:WLT655485 WVP655478:WVP655485 H721014:H721021 JD721014:JD721021 SZ721014:SZ721021 ACV721014:ACV721021 AMR721014:AMR721021 AWN721014:AWN721021 BGJ721014:BGJ721021 BQF721014:BQF721021 CAB721014:CAB721021 CJX721014:CJX721021 CTT721014:CTT721021 DDP721014:DDP721021 DNL721014:DNL721021 DXH721014:DXH721021 EHD721014:EHD721021 EQZ721014:EQZ721021 FAV721014:FAV721021 FKR721014:FKR721021 FUN721014:FUN721021 GEJ721014:GEJ721021 GOF721014:GOF721021 GYB721014:GYB721021 HHX721014:HHX721021 HRT721014:HRT721021 IBP721014:IBP721021 ILL721014:ILL721021 IVH721014:IVH721021 JFD721014:JFD721021 JOZ721014:JOZ721021 JYV721014:JYV721021 KIR721014:KIR721021 KSN721014:KSN721021 LCJ721014:LCJ721021 LMF721014:LMF721021 LWB721014:LWB721021 MFX721014:MFX721021 MPT721014:MPT721021 MZP721014:MZP721021 NJL721014:NJL721021 NTH721014:NTH721021 ODD721014:ODD721021 OMZ721014:OMZ721021 OWV721014:OWV721021 PGR721014:PGR721021 PQN721014:PQN721021 QAJ721014:QAJ721021 QKF721014:QKF721021 QUB721014:QUB721021 RDX721014:RDX721021 RNT721014:RNT721021 RXP721014:RXP721021 SHL721014:SHL721021 SRH721014:SRH721021 TBD721014:TBD721021 TKZ721014:TKZ721021 TUV721014:TUV721021 UER721014:UER721021 UON721014:UON721021 UYJ721014:UYJ721021 VIF721014:VIF721021 VSB721014:VSB721021 WBX721014:WBX721021 WLT721014:WLT721021 WVP721014:WVP721021 H786550:H786557 JD786550:JD786557 SZ786550:SZ786557 ACV786550:ACV786557 AMR786550:AMR786557 AWN786550:AWN786557 BGJ786550:BGJ786557 BQF786550:BQF786557 CAB786550:CAB786557 CJX786550:CJX786557 CTT786550:CTT786557 DDP786550:DDP786557 DNL786550:DNL786557 DXH786550:DXH786557 EHD786550:EHD786557 EQZ786550:EQZ786557 FAV786550:FAV786557 FKR786550:FKR786557 FUN786550:FUN786557 GEJ786550:GEJ786557 GOF786550:GOF786557 GYB786550:GYB786557 HHX786550:HHX786557 HRT786550:HRT786557 IBP786550:IBP786557 ILL786550:ILL786557 IVH786550:IVH786557 JFD786550:JFD786557 JOZ786550:JOZ786557 JYV786550:JYV786557 KIR786550:KIR786557 KSN786550:KSN786557 LCJ786550:LCJ786557 LMF786550:LMF786557 LWB786550:LWB786557 MFX786550:MFX786557 MPT786550:MPT786557 MZP786550:MZP786557 NJL786550:NJL786557 NTH786550:NTH786557 ODD786550:ODD786557 OMZ786550:OMZ786557 OWV786550:OWV786557 PGR786550:PGR786557 PQN786550:PQN786557 QAJ786550:QAJ786557 QKF786550:QKF786557 QUB786550:QUB786557 RDX786550:RDX786557 RNT786550:RNT786557 RXP786550:RXP786557 SHL786550:SHL786557 SRH786550:SRH786557 TBD786550:TBD786557 TKZ786550:TKZ786557 TUV786550:TUV786557 UER786550:UER786557 UON786550:UON786557 UYJ786550:UYJ786557 VIF786550:VIF786557 VSB786550:VSB786557 WBX786550:WBX786557 WLT786550:WLT786557 WVP786550:WVP786557 H852086:H852093 JD852086:JD852093 SZ852086:SZ852093 ACV852086:ACV852093 AMR852086:AMR852093 AWN852086:AWN852093 BGJ852086:BGJ852093 BQF852086:BQF852093 CAB852086:CAB852093 CJX852086:CJX852093 CTT852086:CTT852093 DDP852086:DDP852093 DNL852086:DNL852093 DXH852086:DXH852093 EHD852086:EHD852093 EQZ852086:EQZ852093 FAV852086:FAV852093 FKR852086:FKR852093 FUN852086:FUN852093 GEJ852086:GEJ852093 GOF852086:GOF852093 GYB852086:GYB852093 HHX852086:HHX852093 HRT852086:HRT852093 IBP852086:IBP852093 ILL852086:ILL852093 IVH852086:IVH852093 JFD852086:JFD852093 JOZ852086:JOZ852093 JYV852086:JYV852093 KIR852086:KIR852093 KSN852086:KSN852093 LCJ852086:LCJ852093 LMF852086:LMF852093 LWB852086:LWB852093 MFX852086:MFX852093 MPT852086:MPT852093 MZP852086:MZP852093 NJL852086:NJL852093 NTH852086:NTH852093 ODD852086:ODD852093 OMZ852086:OMZ852093 OWV852086:OWV852093 PGR852086:PGR852093 PQN852086:PQN852093 QAJ852086:QAJ852093 QKF852086:QKF852093 QUB852086:QUB852093 RDX852086:RDX852093 RNT852086:RNT852093 RXP852086:RXP852093 SHL852086:SHL852093 SRH852086:SRH852093 TBD852086:TBD852093 TKZ852086:TKZ852093 TUV852086:TUV852093 UER852086:UER852093 UON852086:UON852093 UYJ852086:UYJ852093 VIF852086:VIF852093 VSB852086:VSB852093 WBX852086:WBX852093 WLT852086:WLT852093 WVP852086:WVP852093 H917622:H917629 JD917622:JD917629 SZ917622:SZ917629 ACV917622:ACV917629 AMR917622:AMR917629 AWN917622:AWN917629 BGJ917622:BGJ917629 BQF917622:BQF917629 CAB917622:CAB917629 CJX917622:CJX917629 CTT917622:CTT917629 DDP917622:DDP917629 DNL917622:DNL917629 DXH917622:DXH917629 EHD917622:EHD917629 EQZ917622:EQZ917629 FAV917622:FAV917629 FKR917622:FKR917629 FUN917622:FUN917629 GEJ917622:GEJ917629 GOF917622:GOF917629 GYB917622:GYB917629 HHX917622:HHX917629 HRT917622:HRT917629 IBP917622:IBP917629 ILL917622:ILL917629 IVH917622:IVH917629 JFD917622:JFD917629 JOZ917622:JOZ917629 JYV917622:JYV917629 KIR917622:KIR917629 KSN917622:KSN917629 LCJ917622:LCJ917629 LMF917622:LMF917629 LWB917622:LWB917629 MFX917622:MFX917629 MPT917622:MPT917629 MZP917622:MZP917629 NJL917622:NJL917629 NTH917622:NTH917629 ODD917622:ODD917629 OMZ917622:OMZ917629 OWV917622:OWV917629 PGR917622:PGR917629 PQN917622:PQN917629 QAJ917622:QAJ917629 QKF917622:QKF917629 QUB917622:QUB917629 RDX917622:RDX917629 RNT917622:RNT917629 RXP917622:RXP917629 SHL917622:SHL917629 SRH917622:SRH917629 TBD917622:TBD917629 TKZ917622:TKZ917629 TUV917622:TUV917629 UER917622:UER917629 UON917622:UON917629 UYJ917622:UYJ917629 VIF917622:VIF917629 VSB917622:VSB917629 WBX917622:WBX917629 WLT917622:WLT917629 WVP917622:WVP917629 H983158:H983165 JD983158:JD983165 SZ983158:SZ983165 ACV983158:ACV983165 AMR983158:AMR983165 AWN983158:AWN983165 BGJ983158:BGJ983165 BQF983158:BQF983165 CAB983158:CAB983165 CJX983158:CJX983165 CTT983158:CTT983165 DDP983158:DDP983165 DNL983158:DNL983165 DXH983158:DXH983165 EHD983158:EHD983165 EQZ983158:EQZ983165 FAV983158:FAV983165 FKR983158:FKR983165 FUN983158:FUN983165 GEJ983158:GEJ983165 GOF983158:GOF983165 GYB983158:GYB983165 HHX983158:HHX983165 HRT983158:HRT983165 IBP983158:IBP983165 ILL983158:ILL983165 IVH983158:IVH983165 JFD983158:JFD983165 JOZ983158:JOZ983165 JYV983158:JYV983165 KIR983158:KIR983165 KSN983158:KSN983165 LCJ983158:LCJ983165 LMF983158:LMF983165 LWB983158:LWB983165 MFX983158:MFX983165 MPT983158:MPT983165 MZP983158:MZP983165 NJL983158:NJL983165 NTH983158:NTH983165 ODD983158:ODD983165 OMZ983158:OMZ983165 OWV983158:OWV983165 PGR983158:PGR983165 PQN983158:PQN983165 QAJ983158:QAJ983165 QKF983158:QKF983165 QUB983158:QUB983165 RDX983158:RDX983165 RNT983158:RNT983165 RXP983158:RXP983165 SHL983158:SHL983165 SRH983158:SRH983165 TBD983158:TBD983165 TKZ983158:TKZ983165 TUV983158:TUV983165 UER983158:UER983165 UON983158:UON983165 UYJ983158:UYJ983165 VIF983158:VIF983165 VSB983158:VSB983165 WBX983158:WBX983165 WLT983158:WLT983165 WVP983158:WVP983165 G149:G158 JC149:JC158 SY149:SY158 ACU149:ACU158 AMQ149:AMQ158 AWM149:AWM158 BGI149:BGI158 BQE149:BQE158 CAA149:CAA158 CJW149:CJW158 CTS149:CTS158 DDO149:DDO158 DNK149:DNK158 DXG149:DXG158 EHC149:EHC158 EQY149:EQY158 FAU149:FAU158 FKQ149:FKQ158 FUM149:FUM158 GEI149:GEI158 GOE149:GOE158 GYA149:GYA158 HHW149:HHW158 HRS149:HRS158 IBO149:IBO158 ILK149:ILK158 IVG149:IVG158 JFC149:JFC158 JOY149:JOY158 JYU149:JYU158 KIQ149:KIQ158 KSM149:KSM158 LCI149:LCI158 LME149:LME158 LWA149:LWA158 MFW149:MFW158 MPS149:MPS158 MZO149:MZO158 NJK149:NJK158 NTG149:NTG158 ODC149:ODC158 OMY149:OMY158 OWU149:OWU158 PGQ149:PGQ158 PQM149:PQM158 QAI149:QAI158 QKE149:QKE158 QUA149:QUA158 RDW149:RDW158 RNS149:RNS158 RXO149:RXO158 SHK149:SHK158 SRG149:SRG158 TBC149:TBC158 TKY149:TKY158 TUU149:TUU158 UEQ149:UEQ158 UOM149:UOM158 UYI149:UYI158 VIE149:VIE158 VSA149:VSA158 WBW149:WBW158 WLS149:WLS158 WVO149:WVO158 G65685:G65694 JC65685:JC65694 SY65685:SY65694 ACU65685:ACU65694 AMQ65685:AMQ65694 AWM65685:AWM65694 BGI65685:BGI65694 BQE65685:BQE65694 CAA65685:CAA65694 CJW65685:CJW65694 CTS65685:CTS65694 DDO65685:DDO65694 DNK65685:DNK65694 DXG65685:DXG65694 EHC65685:EHC65694 EQY65685:EQY65694 FAU65685:FAU65694 FKQ65685:FKQ65694 FUM65685:FUM65694 GEI65685:GEI65694 GOE65685:GOE65694 GYA65685:GYA65694 HHW65685:HHW65694 HRS65685:HRS65694 IBO65685:IBO65694 ILK65685:ILK65694 IVG65685:IVG65694 JFC65685:JFC65694 JOY65685:JOY65694 JYU65685:JYU65694 KIQ65685:KIQ65694 KSM65685:KSM65694 LCI65685:LCI65694 LME65685:LME65694 LWA65685:LWA65694 MFW65685:MFW65694 MPS65685:MPS65694 MZO65685:MZO65694 NJK65685:NJK65694 NTG65685:NTG65694 ODC65685:ODC65694 OMY65685:OMY65694 OWU65685:OWU65694 PGQ65685:PGQ65694 PQM65685:PQM65694 QAI65685:QAI65694 QKE65685:QKE65694 QUA65685:QUA65694 RDW65685:RDW65694 RNS65685:RNS65694 RXO65685:RXO65694 SHK65685:SHK65694 SRG65685:SRG65694 TBC65685:TBC65694 TKY65685:TKY65694 TUU65685:TUU65694 UEQ65685:UEQ65694 UOM65685:UOM65694 UYI65685:UYI65694 VIE65685:VIE65694 VSA65685:VSA65694 WBW65685:WBW65694 WLS65685:WLS65694 WVO65685:WVO65694 G131221:G131230 JC131221:JC131230 SY131221:SY131230 ACU131221:ACU131230 AMQ131221:AMQ131230 AWM131221:AWM131230 BGI131221:BGI131230 BQE131221:BQE131230 CAA131221:CAA131230 CJW131221:CJW131230 CTS131221:CTS131230 DDO131221:DDO131230 DNK131221:DNK131230 DXG131221:DXG131230 EHC131221:EHC131230 EQY131221:EQY131230 FAU131221:FAU131230 FKQ131221:FKQ131230 FUM131221:FUM131230 GEI131221:GEI131230 GOE131221:GOE131230 GYA131221:GYA131230 HHW131221:HHW131230 HRS131221:HRS131230 IBO131221:IBO131230 ILK131221:ILK131230 IVG131221:IVG131230 JFC131221:JFC131230 JOY131221:JOY131230 JYU131221:JYU131230 KIQ131221:KIQ131230 KSM131221:KSM131230 LCI131221:LCI131230 LME131221:LME131230 LWA131221:LWA131230 MFW131221:MFW131230 MPS131221:MPS131230 MZO131221:MZO131230 NJK131221:NJK131230 NTG131221:NTG131230 ODC131221:ODC131230 OMY131221:OMY131230 OWU131221:OWU131230 PGQ131221:PGQ131230 PQM131221:PQM131230 QAI131221:QAI131230 QKE131221:QKE131230 QUA131221:QUA131230 RDW131221:RDW131230 RNS131221:RNS131230 RXO131221:RXO131230 SHK131221:SHK131230 SRG131221:SRG131230 TBC131221:TBC131230 TKY131221:TKY131230 TUU131221:TUU131230 UEQ131221:UEQ131230 UOM131221:UOM131230 UYI131221:UYI131230 VIE131221:VIE131230 VSA131221:VSA131230 WBW131221:WBW131230 WLS131221:WLS131230 WVO131221:WVO131230 G196757:G196766 JC196757:JC196766 SY196757:SY196766 ACU196757:ACU196766 AMQ196757:AMQ196766 AWM196757:AWM196766 BGI196757:BGI196766 BQE196757:BQE196766 CAA196757:CAA196766 CJW196757:CJW196766 CTS196757:CTS196766 DDO196757:DDO196766 DNK196757:DNK196766 DXG196757:DXG196766 EHC196757:EHC196766 EQY196757:EQY196766 FAU196757:FAU196766 FKQ196757:FKQ196766 FUM196757:FUM196766 GEI196757:GEI196766 GOE196757:GOE196766 GYA196757:GYA196766 HHW196757:HHW196766 HRS196757:HRS196766 IBO196757:IBO196766 ILK196757:ILK196766 IVG196757:IVG196766 JFC196757:JFC196766 JOY196757:JOY196766 JYU196757:JYU196766 KIQ196757:KIQ196766 KSM196757:KSM196766 LCI196757:LCI196766 LME196757:LME196766 LWA196757:LWA196766 MFW196757:MFW196766 MPS196757:MPS196766 MZO196757:MZO196766 NJK196757:NJK196766 NTG196757:NTG196766 ODC196757:ODC196766 OMY196757:OMY196766 OWU196757:OWU196766 PGQ196757:PGQ196766 PQM196757:PQM196766 QAI196757:QAI196766 QKE196757:QKE196766 QUA196757:QUA196766 RDW196757:RDW196766 RNS196757:RNS196766 RXO196757:RXO196766 SHK196757:SHK196766 SRG196757:SRG196766 TBC196757:TBC196766 TKY196757:TKY196766 TUU196757:TUU196766 UEQ196757:UEQ196766 UOM196757:UOM196766 UYI196757:UYI196766 VIE196757:VIE196766 VSA196757:VSA196766 WBW196757:WBW196766 WLS196757:WLS196766 WVO196757:WVO196766 G262293:G262302 JC262293:JC262302 SY262293:SY262302 ACU262293:ACU262302 AMQ262293:AMQ262302 AWM262293:AWM262302 BGI262293:BGI262302 BQE262293:BQE262302 CAA262293:CAA262302 CJW262293:CJW262302 CTS262293:CTS262302 DDO262293:DDO262302 DNK262293:DNK262302 DXG262293:DXG262302 EHC262293:EHC262302 EQY262293:EQY262302 FAU262293:FAU262302 FKQ262293:FKQ262302 FUM262293:FUM262302 GEI262293:GEI262302 GOE262293:GOE262302 GYA262293:GYA262302 HHW262293:HHW262302 HRS262293:HRS262302 IBO262293:IBO262302 ILK262293:ILK262302 IVG262293:IVG262302 JFC262293:JFC262302 JOY262293:JOY262302 JYU262293:JYU262302 KIQ262293:KIQ262302 KSM262293:KSM262302 LCI262293:LCI262302 LME262293:LME262302 LWA262293:LWA262302 MFW262293:MFW262302 MPS262293:MPS262302 MZO262293:MZO262302 NJK262293:NJK262302 NTG262293:NTG262302 ODC262293:ODC262302 OMY262293:OMY262302 OWU262293:OWU262302 PGQ262293:PGQ262302 PQM262293:PQM262302 QAI262293:QAI262302 QKE262293:QKE262302 QUA262293:QUA262302 RDW262293:RDW262302 RNS262293:RNS262302 RXO262293:RXO262302 SHK262293:SHK262302 SRG262293:SRG262302 TBC262293:TBC262302 TKY262293:TKY262302 TUU262293:TUU262302 UEQ262293:UEQ262302 UOM262293:UOM262302 UYI262293:UYI262302 VIE262293:VIE262302 VSA262293:VSA262302 WBW262293:WBW262302 WLS262293:WLS262302 WVO262293:WVO262302 G327829:G327838 JC327829:JC327838 SY327829:SY327838 ACU327829:ACU327838 AMQ327829:AMQ327838 AWM327829:AWM327838 BGI327829:BGI327838 BQE327829:BQE327838 CAA327829:CAA327838 CJW327829:CJW327838 CTS327829:CTS327838 DDO327829:DDO327838 DNK327829:DNK327838 DXG327829:DXG327838 EHC327829:EHC327838 EQY327829:EQY327838 FAU327829:FAU327838 FKQ327829:FKQ327838 FUM327829:FUM327838 GEI327829:GEI327838 GOE327829:GOE327838 GYA327829:GYA327838 HHW327829:HHW327838 HRS327829:HRS327838 IBO327829:IBO327838 ILK327829:ILK327838 IVG327829:IVG327838 JFC327829:JFC327838 JOY327829:JOY327838 JYU327829:JYU327838 KIQ327829:KIQ327838 KSM327829:KSM327838 LCI327829:LCI327838 LME327829:LME327838 LWA327829:LWA327838 MFW327829:MFW327838 MPS327829:MPS327838 MZO327829:MZO327838 NJK327829:NJK327838 NTG327829:NTG327838 ODC327829:ODC327838 OMY327829:OMY327838 OWU327829:OWU327838 PGQ327829:PGQ327838 PQM327829:PQM327838 QAI327829:QAI327838 QKE327829:QKE327838 QUA327829:QUA327838 RDW327829:RDW327838 RNS327829:RNS327838 RXO327829:RXO327838 SHK327829:SHK327838 SRG327829:SRG327838 TBC327829:TBC327838 TKY327829:TKY327838 TUU327829:TUU327838 UEQ327829:UEQ327838 UOM327829:UOM327838 UYI327829:UYI327838 VIE327829:VIE327838 VSA327829:VSA327838 WBW327829:WBW327838 WLS327829:WLS327838 WVO327829:WVO327838 G393365:G393374 JC393365:JC393374 SY393365:SY393374 ACU393365:ACU393374 AMQ393365:AMQ393374 AWM393365:AWM393374 BGI393365:BGI393374 BQE393365:BQE393374 CAA393365:CAA393374 CJW393365:CJW393374 CTS393365:CTS393374 DDO393365:DDO393374 DNK393365:DNK393374 DXG393365:DXG393374 EHC393365:EHC393374 EQY393365:EQY393374 FAU393365:FAU393374 FKQ393365:FKQ393374 FUM393365:FUM393374 GEI393365:GEI393374 GOE393365:GOE393374 GYA393365:GYA393374 HHW393365:HHW393374 HRS393365:HRS393374 IBO393365:IBO393374 ILK393365:ILK393374 IVG393365:IVG393374 JFC393365:JFC393374 JOY393365:JOY393374 JYU393365:JYU393374 KIQ393365:KIQ393374 KSM393365:KSM393374 LCI393365:LCI393374 LME393365:LME393374 LWA393365:LWA393374 MFW393365:MFW393374 MPS393365:MPS393374 MZO393365:MZO393374 NJK393365:NJK393374 NTG393365:NTG393374 ODC393365:ODC393374 OMY393365:OMY393374 OWU393365:OWU393374 PGQ393365:PGQ393374 PQM393365:PQM393374 QAI393365:QAI393374 QKE393365:QKE393374 QUA393365:QUA393374 RDW393365:RDW393374 RNS393365:RNS393374 RXO393365:RXO393374 SHK393365:SHK393374 SRG393365:SRG393374 TBC393365:TBC393374 TKY393365:TKY393374 TUU393365:TUU393374 UEQ393365:UEQ393374 UOM393365:UOM393374 UYI393365:UYI393374 VIE393365:VIE393374 VSA393365:VSA393374 WBW393365:WBW393374 WLS393365:WLS393374 WVO393365:WVO393374 G458901:G458910 JC458901:JC458910 SY458901:SY458910 ACU458901:ACU458910 AMQ458901:AMQ458910 AWM458901:AWM458910 BGI458901:BGI458910 BQE458901:BQE458910 CAA458901:CAA458910 CJW458901:CJW458910 CTS458901:CTS458910 DDO458901:DDO458910 DNK458901:DNK458910 DXG458901:DXG458910 EHC458901:EHC458910 EQY458901:EQY458910 FAU458901:FAU458910 FKQ458901:FKQ458910 FUM458901:FUM458910 GEI458901:GEI458910 GOE458901:GOE458910 GYA458901:GYA458910 HHW458901:HHW458910 HRS458901:HRS458910 IBO458901:IBO458910 ILK458901:ILK458910 IVG458901:IVG458910 JFC458901:JFC458910 JOY458901:JOY458910 JYU458901:JYU458910 KIQ458901:KIQ458910 KSM458901:KSM458910 LCI458901:LCI458910 LME458901:LME458910 LWA458901:LWA458910 MFW458901:MFW458910 MPS458901:MPS458910 MZO458901:MZO458910 NJK458901:NJK458910 NTG458901:NTG458910 ODC458901:ODC458910 OMY458901:OMY458910 OWU458901:OWU458910 PGQ458901:PGQ458910 PQM458901:PQM458910 QAI458901:QAI458910 QKE458901:QKE458910 QUA458901:QUA458910 RDW458901:RDW458910 RNS458901:RNS458910 RXO458901:RXO458910 SHK458901:SHK458910 SRG458901:SRG458910 TBC458901:TBC458910 TKY458901:TKY458910 TUU458901:TUU458910 UEQ458901:UEQ458910 UOM458901:UOM458910 UYI458901:UYI458910 VIE458901:VIE458910 VSA458901:VSA458910 WBW458901:WBW458910 WLS458901:WLS458910 WVO458901:WVO458910 G524437:G524446 JC524437:JC524446 SY524437:SY524446 ACU524437:ACU524446 AMQ524437:AMQ524446 AWM524437:AWM524446 BGI524437:BGI524446 BQE524437:BQE524446 CAA524437:CAA524446 CJW524437:CJW524446 CTS524437:CTS524446 DDO524437:DDO524446 DNK524437:DNK524446 DXG524437:DXG524446 EHC524437:EHC524446 EQY524437:EQY524446 FAU524437:FAU524446 FKQ524437:FKQ524446 FUM524437:FUM524446 GEI524437:GEI524446 GOE524437:GOE524446 GYA524437:GYA524446 HHW524437:HHW524446 HRS524437:HRS524446 IBO524437:IBO524446 ILK524437:ILK524446 IVG524437:IVG524446 JFC524437:JFC524446 JOY524437:JOY524446 JYU524437:JYU524446 KIQ524437:KIQ524446 KSM524437:KSM524446 LCI524437:LCI524446 LME524437:LME524446 LWA524437:LWA524446 MFW524437:MFW524446 MPS524437:MPS524446 MZO524437:MZO524446 NJK524437:NJK524446 NTG524437:NTG524446 ODC524437:ODC524446 OMY524437:OMY524446 OWU524437:OWU524446 PGQ524437:PGQ524446 PQM524437:PQM524446 QAI524437:QAI524446 QKE524437:QKE524446 QUA524437:QUA524446 RDW524437:RDW524446 RNS524437:RNS524446 RXO524437:RXO524446 SHK524437:SHK524446 SRG524437:SRG524446 TBC524437:TBC524446 TKY524437:TKY524446 TUU524437:TUU524446 UEQ524437:UEQ524446 UOM524437:UOM524446 UYI524437:UYI524446 VIE524437:VIE524446 VSA524437:VSA524446 WBW524437:WBW524446 WLS524437:WLS524446 WVO524437:WVO524446 G589973:G589982 JC589973:JC589982 SY589973:SY589982 ACU589973:ACU589982 AMQ589973:AMQ589982 AWM589973:AWM589982 BGI589973:BGI589982 BQE589973:BQE589982 CAA589973:CAA589982 CJW589973:CJW589982 CTS589973:CTS589982 DDO589973:DDO589982 DNK589973:DNK589982 DXG589973:DXG589982 EHC589973:EHC589982 EQY589973:EQY589982 FAU589973:FAU589982 FKQ589973:FKQ589982 FUM589973:FUM589982 GEI589973:GEI589982 GOE589973:GOE589982 GYA589973:GYA589982 HHW589973:HHW589982 HRS589973:HRS589982 IBO589973:IBO589982 ILK589973:ILK589982 IVG589973:IVG589982 JFC589973:JFC589982 JOY589973:JOY589982 JYU589973:JYU589982 KIQ589973:KIQ589982 KSM589973:KSM589982 LCI589973:LCI589982 LME589973:LME589982 LWA589973:LWA589982 MFW589973:MFW589982 MPS589973:MPS589982 MZO589973:MZO589982 NJK589973:NJK589982 NTG589973:NTG589982 ODC589973:ODC589982 OMY589973:OMY589982 OWU589973:OWU589982 PGQ589973:PGQ589982 PQM589973:PQM589982 QAI589973:QAI589982 QKE589973:QKE589982 QUA589973:QUA589982 RDW589973:RDW589982 RNS589973:RNS589982 RXO589973:RXO589982 SHK589973:SHK589982 SRG589973:SRG589982 TBC589973:TBC589982 TKY589973:TKY589982 TUU589973:TUU589982 UEQ589973:UEQ589982 UOM589973:UOM589982 UYI589973:UYI589982 VIE589973:VIE589982 VSA589973:VSA589982 WBW589973:WBW589982 WLS589973:WLS589982 WVO589973:WVO589982 G655509:G655518 JC655509:JC655518 SY655509:SY655518 ACU655509:ACU655518 AMQ655509:AMQ655518 AWM655509:AWM655518 BGI655509:BGI655518 BQE655509:BQE655518 CAA655509:CAA655518 CJW655509:CJW655518 CTS655509:CTS655518 DDO655509:DDO655518 DNK655509:DNK655518 DXG655509:DXG655518 EHC655509:EHC655518 EQY655509:EQY655518 FAU655509:FAU655518 FKQ655509:FKQ655518 FUM655509:FUM655518 GEI655509:GEI655518 GOE655509:GOE655518 GYA655509:GYA655518 HHW655509:HHW655518 HRS655509:HRS655518 IBO655509:IBO655518 ILK655509:ILK655518 IVG655509:IVG655518 JFC655509:JFC655518 JOY655509:JOY655518 JYU655509:JYU655518 KIQ655509:KIQ655518 KSM655509:KSM655518 LCI655509:LCI655518 LME655509:LME655518 LWA655509:LWA655518 MFW655509:MFW655518 MPS655509:MPS655518 MZO655509:MZO655518 NJK655509:NJK655518 NTG655509:NTG655518 ODC655509:ODC655518 OMY655509:OMY655518 OWU655509:OWU655518 PGQ655509:PGQ655518 PQM655509:PQM655518 QAI655509:QAI655518 QKE655509:QKE655518 QUA655509:QUA655518 RDW655509:RDW655518 RNS655509:RNS655518 RXO655509:RXO655518 SHK655509:SHK655518 SRG655509:SRG655518 TBC655509:TBC655518 TKY655509:TKY655518 TUU655509:TUU655518 UEQ655509:UEQ655518 UOM655509:UOM655518 UYI655509:UYI655518 VIE655509:VIE655518 VSA655509:VSA655518 WBW655509:WBW655518 WLS655509:WLS655518 WVO655509:WVO655518 G721045:G721054 JC721045:JC721054 SY721045:SY721054 ACU721045:ACU721054 AMQ721045:AMQ721054 AWM721045:AWM721054 BGI721045:BGI721054 BQE721045:BQE721054 CAA721045:CAA721054 CJW721045:CJW721054 CTS721045:CTS721054 DDO721045:DDO721054 DNK721045:DNK721054 DXG721045:DXG721054 EHC721045:EHC721054 EQY721045:EQY721054 FAU721045:FAU721054 FKQ721045:FKQ721054 FUM721045:FUM721054 GEI721045:GEI721054 GOE721045:GOE721054 GYA721045:GYA721054 HHW721045:HHW721054 HRS721045:HRS721054 IBO721045:IBO721054 ILK721045:ILK721054 IVG721045:IVG721054 JFC721045:JFC721054 JOY721045:JOY721054 JYU721045:JYU721054 KIQ721045:KIQ721054 KSM721045:KSM721054 LCI721045:LCI721054 LME721045:LME721054 LWA721045:LWA721054 MFW721045:MFW721054 MPS721045:MPS721054 MZO721045:MZO721054 NJK721045:NJK721054 NTG721045:NTG721054 ODC721045:ODC721054 OMY721045:OMY721054 OWU721045:OWU721054 PGQ721045:PGQ721054 PQM721045:PQM721054 QAI721045:QAI721054 QKE721045:QKE721054 QUA721045:QUA721054 RDW721045:RDW721054 RNS721045:RNS721054 RXO721045:RXO721054 SHK721045:SHK721054 SRG721045:SRG721054 TBC721045:TBC721054 TKY721045:TKY721054 TUU721045:TUU721054 UEQ721045:UEQ721054 UOM721045:UOM721054 UYI721045:UYI721054 VIE721045:VIE721054 VSA721045:VSA721054 WBW721045:WBW721054 WLS721045:WLS721054 WVO721045:WVO721054 G786581:G786590 JC786581:JC786590 SY786581:SY786590 ACU786581:ACU786590 AMQ786581:AMQ786590 AWM786581:AWM786590 BGI786581:BGI786590 BQE786581:BQE786590 CAA786581:CAA786590 CJW786581:CJW786590 CTS786581:CTS786590 DDO786581:DDO786590 DNK786581:DNK786590 DXG786581:DXG786590 EHC786581:EHC786590 EQY786581:EQY786590 FAU786581:FAU786590 FKQ786581:FKQ786590 FUM786581:FUM786590 GEI786581:GEI786590 GOE786581:GOE786590 GYA786581:GYA786590 HHW786581:HHW786590 HRS786581:HRS786590 IBO786581:IBO786590 ILK786581:ILK786590 IVG786581:IVG786590 JFC786581:JFC786590 JOY786581:JOY786590 JYU786581:JYU786590 KIQ786581:KIQ786590 KSM786581:KSM786590 LCI786581:LCI786590 LME786581:LME786590 LWA786581:LWA786590 MFW786581:MFW786590 MPS786581:MPS786590 MZO786581:MZO786590 NJK786581:NJK786590 NTG786581:NTG786590 ODC786581:ODC786590 OMY786581:OMY786590 OWU786581:OWU786590 PGQ786581:PGQ786590 PQM786581:PQM786590 QAI786581:QAI786590 QKE786581:QKE786590 QUA786581:QUA786590 RDW786581:RDW786590 RNS786581:RNS786590 RXO786581:RXO786590 SHK786581:SHK786590 SRG786581:SRG786590 TBC786581:TBC786590 TKY786581:TKY786590 TUU786581:TUU786590 UEQ786581:UEQ786590 UOM786581:UOM786590 UYI786581:UYI786590 VIE786581:VIE786590 VSA786581:VSA786590 WBW786581:WBW786590 WLS786581:WLS786590 WVO786581:WVO786590 G852117:G852126 JC852117:JC852126 SY852117:SY852126 ACU852117:ACU852126 AMQ852117:AMQ852126 AWM852117:AWM852126 BGI852117:BGI852126 BQE852117:BQE852126 CAA852117:CAA852126 CJW852117:CJW852126 CTS852117:CTS852126 DDO852117:DDO852126 DNK852117:DNK852126 DXG852117:DXG852126 EHC852117:EHC852126 EQY852117:EQY852126 FAU852117:FAU852126 FKQ852117:FKQ852126 FUM852117:FUM852126 GEI852117:GEI852126 GOE852117:GOE852126 GYA852117:GYA852126 HHW852117:HHW852126 HRS852117:HRS852126 IBO852117:IBO852126 ILK852117:ILK852126 IVG852117:IVG852126 JFC852117:JFC852126 JOY852117:JOY852126 JYU852117:JYU852126 KIQ852117:KIQ852126 KSM852117:KSM852126 LCI852117:LCI852126 LME852117:LME852126 LWA852117:LWA852126 MFW852117:MFW852126 MPS852117:MPS852126 MZO852117:MZO852126 NJK852117:NJK852126 NTG852117:NTG852126 ODC852117:ODC852126 OMY852117:OMY852126 OWU852117:OWU852126 PGQ852117:PGQ852126 PQM852117:PQM852126 QAI852117:QAI852126 QKE852117:QKE852126 QUA852117:QUA852126 RDW852117:RDW852126 RNS852117:RNS852126 RXO852117:RXO852126 SHK852117:SHK852126 SRG852117:SRG852126 TBC852117:TBC852126 TKY852117:TKY852126 TUU852117:TUU852126 UEQ852117:UEQ852126 UOM852117:UOM852126 UYI852117:UYI852126 VIE852117:VIE852126 VSA852117:VSA852126 WBW852117:WBW852126 WLS852117:WLS852126 WVO852117:WVO852126 G917653:G917662 JC917653:JC917662 SY917653:SY917662 ACU917653:ACU917662 AMQ917653:AMQ917662 AWM917653:AWM917662 BGI917653:BGI917662 BQE917653:BQE917662 CAA917653:CAA917662 CJW917653:CJW917662 CTS917653:CTS917662 DDO917653:DDO917662 DNK917653:DNK917662 DXG917653:DXG917662 EHC917653:EHC917662 EQY917653:EQY917662 FAU917653:FAU917662 FKQ917653:FKQ917662 FUM917653:FUM917662 GEI917653:GEI917662 GOE917653:GOE917662 GYA917653:GYA917662 HHW917653:HHW917662 HRS917653:HRS917662 IBO917653:IBO917662 ILK917653:ILK917662 IVG917653:IVG917662 JFC917653:JFC917662 JOY917653:JOY917662 JYU917653:JYU917662 KIQ917653:KIQ917662 KSM917653:KSM917662 LCI917653:LCI917662 LME917653:LME917662 LWA917653:LWA917662 MFW917653:MFW917662 MPS917653:MPS917662 MZO917653:MZO917662 NJK917653:NJK917662 NTG917653:NTG917662 ODC917653:ODC917662 OMY917653:OMY917662 OWU917653:OWU917662 PGQ917653:PGQ917662 PQM917653:PQM917662 QAI917653:QAI917662 QKE917653:QKE917662 QUA917653:QUA917662 RDW917653:RDW917662 RNS917653:RNS917662 RXO917653:RXO917662 SHK917653:SHK917662 SRG917653:SRG917662 TBC917653:TBC917662 TKY917653:TKY917662 TUU917653:TUU917662 UEQ917653:UEQ917662 UOM917653:UOM917662 UYI917653:UYI917662 VIE917653:VIE917662 VSA917653:VSA917662 WBW917653:WBW917662 WLS917653:WLS917662 WVO917653:WVO917662 G983189:G983198 JC983189:JC983198 SY983189:SY983198 ACU983189:ACU983198 AMQ983189:AMQ983198 AWM983189:AWM983198 BGI983189:BGI983198 BQE983189:BQE983198 CAA983189:CAA983198 CJW983189:CJW983198 CTS983189:CTS983198 DDO983189:DDO983198 DNK983189:DNK983198 DXG983189:DXG983198 EHC983189:EHC983198 EQY983189:EQY983198 FAU983189:FAU983198 FKQ983189:FKQ983198 FUM983189:FUM983198 GEI983189:GEI983198 GOE983189:GOE983198 GYA983189:GYA983198 HHW983189:HHW983198 HRS983189:HRS983198 IBO983189:IBO983198 ILK983189:ILK983198 IVG983189:IVG983198 JFC983189:JFC983198 JOY983189:JOY983198 JYU983189:JYU983198 KIQ983189:KIQ983198 KSM983189:KSM983198 LCI983189:LCI983198 LME983189:LME983198 LWA983189:LWA983198 MFW983189:MFW983198 MPS983189:MPS983198 MZO983189:MZO983198 NJK983189:NJK983198 NTG983189:NTG983198 ODC983189:ODC983198 OMY983189:OMY983198 OWU983189:OWU983198 PGQ983189:PGQ983198 PQM983189:PQM983198 QAI983189:QAI983198 QKE983189:QKE983198 QUA983189:QUA983198 RDW983189:RDW983198 RNS983189:RNS983198 RXO983189:RXO983198 SHK983189:SHK983198 SRG983189:SRG983198 TBC983189:TBC983198 TKY983189:TKY983198 TUU983189:TUU983198 UEQ983189:UEQ983198 UOM983189:UOM983198 UYI983189:UYI983198 VIE983189:VIE983198 VSA983189:VSA983198 WBW983189:WBW983198 WLS983189:WLS983198 WVO983189:WVO983198 G160:G169 JC160:JC169 SY160:SY169 ACU160:ACU169 AMQ160:AMQ169 AWM160:AWM169 BGI160:BGI169 BQE160:BQE169 CAA160:CAA169 CJW160:CJW169 CTS160:CTS169 DDO160:DDO169 DNK160:DNK169 DXG160:DXG169 EHC160:EHC169 EQY160:EQY169 FAU160:FAU169 FKQ160:FKQ169 FUM160:FUM169 GEI160:GEI169 GOE160:GOE169 GYA160:GYA169 HHW160:HHW169 HRS160:HRS169 IBO160:IBO169 ILK160:ILK169 IVG160:IVG169 JFC160:JFC169 JOY160:JOY169 JYU160:JYU169 KIQ160:KIQ169 KSM160:KSM169 LCI160:LCI169 LME160:LME169 LWA160:LWA169 MFW160:MFW169 MPS160:MPS169 MZO160:MZO169 NJK160:NJK169 NTG160:NTG169 ODC160:ODC169 OMY160:OMY169 OWU160:OWU169 PGQ160:PGQ169 PQM160:PQM169 QAI160:QAI169 QKE160:QKE169 QUA160:QUA169 RDW160:RDW169 RNS160:RNS169 RXO160:RXO169 SHK160:SHK169 SRG160:SRG169 TBC160:TBC169 TKY160:TKY169 TUU160:TUU169 UEQ160:UEQ169 UOM160:UOM169 UYI160:UYI169 VIE160:VIE169 VSA160:VSA169 WBW160:WBW169 WLS160:WLS169 WVO160:WVO169 G65696:G65705 JC65696:JC65705 SY65696:SY65705 ACU65696:ACU65705 AMQ65696:AMQ65705 AWM65696:AWM65705 BGI65696:BGI65705 BQE65696:BQE65705 CAA65696:CAA65705 CJW65696:CJW65705 CTS65696:CTS65705 DDO65696:DDO65705 DNK65696:DNK65705 DXG65696:DXG65705 EHC65696:EHC65705 EQY65696:EQY65705 FAU65696:FAU65705 FKQ65696:FKQ65705 FUM65696:FUM65705 GEI65696:GEI65705 GOE65696:GOE65705 GYA65696:GYA65705 HHW65696:HHW65705 HRS65696:HRS65705 IBO65696:IBO65705 ILK65696:ILK65705 IVG65696:IVG65705 JFC65696:JFC65705 JOY65696:JOY65705 JYU65696:JYU65705 KIQ65696:KIQ65705 KSM65696:KSM65705 LCI65696:LCI65705 LME65696:LME65705 LWA65696:LWA65705 MFW65696:MFW65705 MPS65696:MPS65705 MZO65696:MZO65705 NJK65696:NJK65705 NTG65696:NTG65705 ODC65696:ODC65705 OMY65696:OMY65705 OWU65696:OWU65705 PGQ65696:PGQ65705 PQM65696:PQM65705 QAI65696:QAI65705 QKE65696:QKE65705 QUA65696:QUA65705 RDW65696:RDW65705 RNS65696:RNS65705 RXO65696:RXO65705 SHK65696:SHK65705 SRG65696:SRG65705 TBC65696:TBC65705 TKY65696:TKY65705 TUU65696:TUU65705 UEQ65696:UEQ65705 UOM65696:UOM65705 UYI65696:UYI65705 VIE65696:VIE65705 VSA65696:VSA65705 WBW65696:WBW65705 WLS65696:WLS65705 WVO65696:WVO65705 G131232:G131241 JC131232:JC131241 SY131232:SY131241 ACU131232:ACU131241 AMQ131232:AMQ131241 AWM131232:AWM131241 BGI131232:BGI131241 BQE131232:BQE131241 CAA131232:CAA131241 CJW131232:CJW131241 CTS131232:CTS131241 DDO131232:DDO131241 DNK131232:DNK131241 DXG131232:DXG131241 EHC131232:EHC131241 EQY131232:EQY131241 FAU131232:FAU131241 FKQ131232:FKQ131241 FUM131232:FUM131241 GEI131232:GEI131241 GOE131232:GOE131241 GYA131232:GYA131241 HHW131232:HHW131241 HRS131232:HRS131241 IBO131232:IBO131241 ILK131232:ILK131241 IVG131232:IVG131241 JFC131232:JFC131241 JOY131232:JOY131241 JYU131232:JYU131241 KIQ131232:KIQ131241 KSM131232:KSM131241 LCI131232:LCI131241 LME131232:LME131241 LWA131232:LWA131241 MFW131232:MFW131241 MPS131232:MPS131241 MZO131232:MZO131241 NJK131232:NJK131241 NTG131232:NTG131241 ODC131232:ODC131241 OMY131232:OMY131241 OWU131232:OWU131241 PGQ131232:PGQ131241 PQM131232:PQM131241 QAI131232:QAI131241 QKE131232:QKE131241 QUA131232:QUA131241 RDW131232:RDW131241 RNS131232:RNS131241 RXO131232:RXO131241 SHK131232:SHK131241 SRG131232:SRG131241 TBC131232:TBC131241 TKY131232:TKY131241 TUU131232:TUU131241 UEQ131232:UEQ131241 UOM131232:UOM131241 UYI131232:UYI131241 VIE131232:VIE131241 VSA131232:VSA131241 WBW131232:WBW131241 WLS131232:WLS131241 WVO131232:WVO131241 G196768:G196777 JC196768:JC196777 SY196768:SY196777 ACU196768:ACU196777 AMQ196768:AMQ196777 AWM196768:AWM196777 BGI196768:BGI196777 BQE196768:BQE196777 CAA196768:CAA196777 CJW196768:CJW196777 CTS196768:CTS196777 DDO196768:DDO196777 DNK196768:DNK196777 DXG196768:DXG196777 EHC196768:EHC196777 EQY196768:EQY196777 FAU196768:FAU196777 FKQ196768:FKQ196777 FUM196768:FUM196777 GEI196768:GEI196777 GOE196768:GOE196777 GYA196768:GYA196777 HHW196768:HHW196777 HRS196768:HRS196777 IBO196768:IBO196777 ILK196768:ILK196777 IVG196768:IVG196777 JFC196768:JFC196777 JOY196768:JOY196777 JYU196768:JYU196777 KIQ196768:KIQ196777 KSM196768:KSM196777 LCI196768:LCI196777 LME196768:LME196777 LWA196768:LWA196777 MFW196768:MFW196777 MPS196768:MPS196777 MZO196768:MZO196777 NJK196768:NJK196777 NTG196768:NTG196777 ODC196768:ODC196777 OMY196768:OMY196777 OWU196768:OWU196777 PGQ196768:PGQ196777 PQM196768:PQM196777 QAI196768:QAI196777 QKE196768:QKE196777 QUA196768:QUA196777 RDW196768:RDW196777 RNS196768:RNS196777 RXO196768:RXO196777 SHK196768:SHK196777 SRG196768:SRG196777 TBC196768:TBC196777 TKY196768:TKY196777 TUU196768:TUU196777 UEQ196768:UEQ196777 UOM196768:UOM196777 UYI196768:UYI196777 VIE196768:VIE196777 VSA196768:VSA196777 WBW196768:WBW196777 WLS196768:WLS196777 WVO196768:WVO196777 G262304:G262313 JC262304:JC262313 SY262304:SY262313 ACU262304:ACU262313 AMQ262304:AMQ262313 AWM262304:AWM262313 BGI262304:BGI262313 BQE262304:BQE262313 CAA262304:CAA262313 CJW262304:CJW262313 CTS262304:CTS262313 DDO262304:DDO262313 DNK262304:DNK262313 DXG262304:DXG262313 EHC262304:EHC262313 EQY262304:EQY262313 FAU262304:FAU262313 FKQ262304:FKQ262313 FUM262304:FUM262313 GEI262304:GEI262313 GOE262304:GOE262313 GYA262304:GYA262313 HHW262304:HHW262313 HRS262304:HRS262313 IBO262304:IBO262313 ILK262304:ILK262313 IVG262304:IVG262313 JFC262304:JFC262313 JOY262304:JOY262313 JYU262304:JYU262313 KIQ262304:KIQ262313 KSM262304:KSM262313 LCI262304:LCI262313 LME262304:LME262313 LWA262304:LWA262313 MFW262304:MFW262313 MPS262304:MPS262313 MZO262304:MZO262313 NJK262304:NJK262313 NTG262304:NTG262313 ODC262304:ODC262313 OMY262304:OMY262313 OWU262304:OWU262313 PGQ262304:PGQ262313 PQM262304:PQM262313 QAI262304:QAI262313 QKE262304:QKE262313 QUA262304:QUA262313 RDW262304:RDW262313 RNS262304:RNS262313 RXO262304:RXO262313 SHK262304:SHK262313 SRG262304:SRG262313 TBC262304:TBC262313 TKY262304:TKY262313 TUU262304:TUU262313 UEQ262304:UEQ262313 UOM262304:UOM262313 UYI262304:UYI262313 VIE262304:VIE262313 VSA262304:VSA262313 WBW262304:WBW262313 WLS262304:WLS262313 WVO262304:WVO262313 G327840:G327849 JC327840:JC327849 SY327840:SY327849 ACU327840:ACU327849 AMQ327840:AMQ327849 AWM327840:AWM327849 BGI327840:BGI327849 BQE327840:BQE327849 CAA327840:CAA327849 CJW327840:CJW327849 CTS327840:CTS327849 DDO327840:DDO327849 DNK327840:DNK327849 DXG327840:DXG327849 EHC327840:EHC327849 EQY327840:EQY327849 FAU327840:FAU327849 FKQ327840:FKQ327849 FUM327840:FUM327849 GEI327840:GEI327849 GOE327840:GOE327849 GYA327840:GYA327849 HHW327840:HHW327849 HRS327840:HRS327849 IBO327840:IBO327849 ILK327840:ILK327849 IVG327840:IVG327849 JFC327840:JFC327849 JOY327840:JOY327849 JYU327840:JYU327849 KIQ327840:KIQ327849 KSM327840:KSM327849 LCI327840:LCI327849 LME327840:LME327849 LWA327840:LWA327849 MFW327840:MFW327849 MPS327840:MPS327849 MZO327840:MZO327849 NJK327840:NJK327849 NTG327840:NTG327849 ODC327840:ODC327849 OMY327840:OMY327849 OWU327840:OWU327849 PGQ327840:PGQ327849 PQM327840:PQM327849 QAI327840:QAI327849 QKE327840:QKE327849 QUA327840:QUA327849 RDW327840:RDW327849 RNS327840:RNS327849 RXO327840:RXO327849 SHK327840:SHK327849 SRG327840:SRG327849 TBC327840:TBC327849 TKY327840:TKY327849 TUU327840:TUU327849 UEQ327840:UEQ327849 UOM327840:UOM327849 UYI327840:UYI327849 VIE327840:VIE327849 VSA327840:VSA327849 WBW327840:WBW327849 WLS327840:WLS327849 WVO327840:WVO327849 G393376:G393385 JC393376:JC393385 SY393376:SY393385 ACU393376:ACU393385 AMQ393376:AMQ393385 AWM393376:AWM393385 BGI393376:BGI393385 BQE393376:BQE393385 CAA393376:CAA393385 CJW393376:CJW393385 CTS393376:CTS393385 DDO393376:DDO393385 DNK393376:DNK393385 DXG393376:DXG393385 EHC393376:EHC393385 EQY393376:EQY393385 FAU393376:FAU393385 FKQ393376:FKQ393385 FUM393376:FUM393385 GEI393376:GEI393385 GOE393376:GOE393385 GYA393376:GYA393385 HHW393376:HHW393385 HRS393376:HRS393385 IBO393376:IBO393385 ILK393376:ILK393385 IVG393376:IVG393385 JFC393376:JFC393385 JOY393376:JOY393385 JYU393376:JYU393385 KIQ393376:KIQ393385 KSM393376:KSM393385 LCI393376:LCI393385 LME393376:LME393385 LWA393376:LWA393385 MFW393376:MFW393385 MPS393376:MPS393385 MZO393376:MZO393385 NJK393376:NJK393385 NTG393376:NTG393385 ODC393376:ODC393385 OMY393376:OMY393385 OWU393376:OWU393385 PGQ393376:PGQ393385 PQM393376:PQM393385 QAI393376:QAI393385 QKE393376:QKE393385 QUA393376:QUA393385 RDW393376:RDW393385 RNS393376:RNS393385 RXO393376:RXO393385 SHK393376:SHK393385 SRG393376:SRG393385 TBC393376:TBC393385 TKY393376:TKY393385 TUU393376:TUU393385 UEQ393376:UEQ393385 UOM393376:UOM393385 UYI393376:UYI393385 VIE393376:VIE393385 VSA393376:VSA393385 WBW393376:WBW393385 WLS393376:WLS393385 WVO393376:WVO393385 G458912:G458921 JC458912:JC458921 SY458912:SY458921 ACU458912:ACU458921 AMQ458912:AMQ458921 AWM458912:AWM458921 BGI458912:BGI458921 BQE458912:BQE458921 CAA458912:CAA458921 CJW458912:CJW458921 CTS458912:CTS458921 DDO458912:DDO458921 DNK458912:DNK458921 DXG458912:DXG458921 EHC458912:EHC458921 EQY458912:EQY458921 FAU458912:FAU458921 FKQ458912:FKQ458921 FUM458912:FUM458921 GEI458912:GEI458921 GOE458912:GOE458921 GYA458912:GYA458921 HHW458912:HHW458921 HRS458912:HRS458921 IBO458912:IBO458921 ILK458912:ILK458921 IVG458912:IVG458921 JFC458912:JFC458921 JOY458912:JOY458921 JYU458912:JYU458921 KIQ458912:KIQ458921 KSM458912:KSM458921 LCI458912:LCI458921 LME458912:LME458921 LWA458912:LWA458921 MFW458912:MFW458921 MPS458912:MPS458921 MZO458912:MZO458921 NJK458912:NJK458921 NTG458912:NTG458921 ODC458912:ODC458921 OMY458912:OMY458921 OWU458912:OWU458921 PGQ458912:PGQ458921 PQM458912:PQM458921 QAI458912:QAI458921 QKE458912:QKE458921 QUA458912:QUA458921 RDW458912:RDW458921 RNS458912:RNS458921 RXO458912:RXO458921 SHK458912:SHK458921 SRG458912:SRG458921 TBC458912:TBC458921 TKY458912:TKY458921 TUU458912:TUU458921 UEQ458912:UEQ458921 UOM458912:UOM458921 UYI458912:UYI458921 VIE458912:VIE458921 VSA458912:VSA458921 WBW458912:WBW458921 WLS458912:WLS458921 WVO458912:WVO458921 G524448:G524457 JC524448:JC524457 SY524448:SY524457 ACU524448:ACU524457 AMQ524448:AMQ524457 AWM524448:AWM524457 BGI524448:BGI524457 BQE524448:BQE524457 CAA524448:CAA524457 CJW524448:CJW524457 CTS524448:CTS524457 DDO524448:DDO524457 DNK524448:DNK524457 DXG524448:DXG524457 EHC524448:EHC524457 EQY524448:EQY524457 FAU524448:FAU524457 FKQ524448:FKQ524457 FUM524448:FUM524457 GEI524448:GEI524457 GOE524448:GOE524457 GYA524448:GYA524457 HHW524448:HHW524457 HRS524448:HRS524457 IBO524448:IBO524457 ILK524448:ILK524457 IVG524448:IVG524457 JFC524448:JFC524457 JOY524448:JOY524457 JYU524448:JYU524457 KIQ524448:KIQ524457 KSM524448:KSM524457 LCI524448:LCI524457 LME524448:LME524457 LWA524448:LWA524457 MFW524448:MFW524457 MPS524448:MPS524457 MZO524448:MZO524457 NJK524448:NJK524457 NTG524448:NTG524457 ODC524448:ODC524457 OMY524448:OMY524457 OWU524448:OWU524457 PGQ524448:PGQ524457 PQM524448:PQM524457 QAI524448:QAI524457 QKE524448:QKE524457 QUA524448:QUA524457 RDW524448:RDW524457 RNS524448:RNS524457 RXO524448:RXO524457 SHK524448:SHK524457 SRG524448:SRG524457 TBC524448:TBC524457 TKY524448:TKY524457 TUU524448:TUU524457 UEQ524448:UEQ524457 UOM524448:UOM524457 UYI524448:UYI524457 VIE524448:VIE524457 VSA524448:VSA524457 WBW524448:WBW524457 WLS524448:WLS524457 WVO524448:WVO524457 G589984:G589993 JC589984:JC589993 SY589984:SY589993 ACU589984:ACU589993 AMQ589984:AMQ589993 AWM589984:AWM589993 BGI589984:BGI589993 BQE589984:BQE589993 CAA589984:CAA589993 CJW589984:CJW589993 CTS589984:CTS589993 DDO589984:DDO589993 DNK589984:DNK589993 DXG589984:DXG589993 EHC589984:EHC589993 EQY589984:EQY589993 FAU589984:FAU589993 FKQ589984:FKQ589993 FUM589984:FUM589993 GEI589984:GEI589993 GOE589984:GOE589993 GYA589984:GYA589993 HHW589984:HHW589993 HRS589984:HRS589993 IBO589984:IBO589993 ILK589984:ILK589993 IVG589984:IVG589993 JFC589984:JFC589993 JOY589984:JOY589993 JYU589984:JYU589993 KIQ589984:KIQ589993 KSM589984:KSM589993 LCI589984:LCI589993 LME589984:LME589993 LWA589984:LWA589993 MFW589984:MFW589993 MPS589984:MPS589993 MZO589984:MZO589993 NJK589984:NJK589993 NTG589984:NTG589993 ODC589984:ODC589993 OMY589984:OMY589993 OWU589984:OWU589993 PGQ589984:PGQ589993 PQM589984:PQM589993 QAI589984:QAI589993 QKE589984:QKE589993 QUA589984:QUA589993 RDW589984:RDW589993 RNS589984:RNS589993 RXO589984:RXO589993 SHK589984:SHK589993 SRG589984:SRG589993 TBC589984:TBC589993 TKY589984:TKY589993 TUU589984:TUU589993 UEQ589984:UEQ589993 UOM589984:UOM589993 UYI589984:UYI589993 VIE589984:VIE589993 VSA589984:VSA589993 WBW589984:WBW589993 WLS589984:WLS589993 WVO589984:WVO589993 G655520:G655529 JC655520:JC655529 SY655520:SY655529 ACU655520:ACU655529 AMQ655520:AMQ655529 AWM655520:AWM655529 BGI655520:BGI655529 BQE655520:BQE655529 CAA655520:CAA655529 CJW655520:CJW655529 CTS655520:CTS655529 DDO655520:DDO655529 DNK655520:DNK655529 DXG655520:DXG655529 EHC655520:EHC655529 EQY655520:EQY655529 FAU655520:FAU655529 FKQ655520:FKQ655529 FUM655520:FUM655529 GEI655520:GEI655529 GOE655520:GOE655529 GYA655520:GYA655529 HHW655520:HHW655529 HRS655520:HRS655529 IBO655520:IBO655529 ILK655520:ILK655529 IVG655520:IVG655529 JFC655520:JFC655529 JOY655520:JOY655529 JYU655520:JYU655529 KIQ655520:KIQ655529 KSM655520:KSM655529 LCI655520:LCI655529 LME655520:LME655529 LWA655520:LWA655529 MFW655520:MFW655529 MPS655520:MPS655529 MZO655520:MZO655529 NJK655520:NJK655529 NTG655520:NTG655529 ODC655520:ODC655529 OMY655520:OMY655529 OWU655520:OWU655529 PGQ655520:PGQ655529 PQM655520:PQM655529 QAI655520:QAI655529 QKE655520:QKE655529 QUA655520:QUA655529 RDW655520:RDW655529 RNS655520:RNS655529 RXO655520:RXO655529 SHK655520:SHK655529 SRG655520:SRG655529 TBC655520:TBC655529 TKY655520:TKY655529 TUU655520:TUU655529 UEQ655520:UEQ655529 UOM655520:UOM655529 UYI655520:UYI655529 VIE655520:VIE655529 VSA655520:VSA655529 WBW655520:WBW655529 WLS655520:WLS655529 WVO655520:WVO655529 G721056:G721065 JC721056:JC721065 SY721056:SY721065 ACU721056:ACU721065 AMQ721056:AMQ721065 AWM721056:AWM721065 BGI721056:BGI721065 BQE721056:BQE721065 CAA721056:CAA721065 CJW721056:CJW721065 CTS721056:CTS721065 DDO721056:DDO721065 DNK721056:DNK721065 DXG721056:DXG721065 EHC721056:EHC721065 EQY721056:EQY721065 FAU721056:FAU721065 FKQ721056:FKQ721065 FUM721056:FUM721065 GEI721056:GEI721065 GOE721056:GOE721065 GYA721056:GYA721065 HHW721056:HHW721065 HRS721056:HRS721065 IBO721056:IBO721065 ILK721056:ILK721065 IVG721056:IVG721065 JFC721056:JFC721065 JOY721056:JOY721065 JYU721056:JYU721065 KIQ721056:KIQ721065 KSM721056:KSM721065 LCI721056:LCI721065 LME721056:LME721065 LWA721056:LWA721065 MFW721056:MFW721065 MPS721056:MPS721065 MZO721056:MZO721065 NJK721056:NJK721065 NTG721056:NTG721065 ODC721056:ODC721065 OMY721056:OMY721065 OWU721056:OWU721065 PGQ721056:PGQ721065 PQM721056:PQM721065 QAI721056:QAI721065 QKE721056:QKE721065 QUA721056:QUA721065 RDW721056:RDW721065 RNS721056:RNS721065 RXO721056:RXO721065 SHK721056:SHK721065 SRG721056:SRG721065 TBC721056:TBC721065 TKY721056:TKY721065 TUU721056:TUU721065 UEQ721056:UEQ721065 UOM721056:UOM721065 UYI721056:UYI721065 VIE721056:VIE721065 VSA721056:VSA721065 WBW721056:WBW721065 WLS721056:WLS721065 WVO721056:WVO721065 G786592:G786601 JC786592:JC786601 SY786592:SY786601 ACU786592:ACU786601 AMQ786592:AMQ786601 AWM786592:AWM786601 BGI786592:BGI786601 BQE786592:BQE786601 CAA786592:CAA786601 CJW786592:CJW786601 CTS786592:CTS786601 DDO786592:DDO786601 DNK786592:DNK786601 DXG786592:DXG786601 EHC786592:EHC786601 EQY786592:EQY786601 FAU786592:FAU786601 FKQ786592:FKQ786601 FUM786592:FUM786601 GEI786592:GEI786601 GOE786592:GOE786601 GYA786592:GYA786601 HHW786592:HHW786601 HRS786592:HRS786601 IBO786592:IBO786601 ILK786592:ILK786601 IVG786592:IVG786601 JFC786592:JFC786601 JOY786592:JOY786601 JYU786592:JYU786601 KIQ786592:KIQ786601 KSM786592:KSM786601 LCI786592:LCI786601 LME786592:LME786601 LWA786592:LWA786601 MFW786592:MFW786601 MPS786592:MPS786601 MZO786592:MZO786601 NJK786592:NJK786601 NTG786592:NTG786601 ODC786592:ODC786601 OMY786592:OMY786601 OWU786592:OWU786601 PGQ786592:PGQ786601 PQM786592:PQM786601 QAI786592:QAI786601 QKE786592:QKE786601 QUA786592:QUA786601 RDW786592:RDW786601 RNS786592:RNS786601 RXO786592:RXO786601 SHK786592:SHK786601 SRG786592:SRG786601 TBC786592:TBC786601 TKY786592:TKY786601 TUU786592:TUU786601 UEQ786592:UEQ786601 UOM786592:UOM786601 UYI786592:UYI786601 VIE786592:VIE786601 VSA786592:VSA786601 WBW786592:WBW786601 WLS786592:WLS786601 WVO786592:WVO786601 G852128:G852137 JC852128:JC852137 SY852128:SY852137 ACU852128:ACU852137 AMQ852128:AMQ852137 AWM852128:AWM852137 BGI852128:BGI852137 BQE852128:BQE852137 CAA852128:CAA852137 CJW852128:CJW852137 CTS852128:CTS852137 DDO852128:DDO852137 DNK852128:DNK852137 DXG852128:DXG852137 EHC852128:EHC852137 EQY852128:EQY852137 FAU852128:FAU852137 FKQ852128:FKQ852137 FUM852128:FUM852137 GEI852128:GEI852137 GOE852128:GOE852137 GYA852128:GYA852137 HHW852128:HHW852137 HRS852128:HRS852137 IBO852128:IBO852137 ILK852128:ILK852137 IVG852128:IVG852137 JFC852128:JFC852137 JOY852128:JOY852137 JYU852128:JYU852137 KIQ852128:KIQ852137 KSM852128:KSM852137 LCI852128:LCI852137 LME852128:LME852137 LWA852128:LWA852137 MFW852128:MFW852137 MPS852128:MPS852137 MZO852128:MZO852137 NJK852128:NJK852137 NTG852128:NTG852137 ODC852128:ODC852137 OMY852128:OMY852137 OWU852128:OWU852137 PGQ852128:PGQ852137 PQM852128:PQM852137 QAI852128:QAI852137 QKE852128:QKE852137 QUA852128:QUA852137 RDW852128:RDW852137 RNS852128:RNS852137 RXO852128:RXO852137 SHK852128:SHK852137 SRG852128:SRG852137 TBC852128:TBC852137 TKY852128:TKY852137 TUU852128:TUU852137 UEQ852128:UEQ852137 UOM852128:UOM852137 UYI852128:UYI852137 VIE852128:VIE852137 VSA852128:VSA852137 WBW852128:WBW852137 WLS852128:WLS852137 WVO852128:WVO852137 G917664:G917673 JC917664:JC917673 SY917664:SY917673 ACU917664:ACU917673 AMQ917664:AMQ917673 AWM917664:AWM917673 BGI917664:BGI917673 BQE917664:BQE917673 CAA917664:CAA917673 CJW917664:CJW917673 CTS917664:CTS917673 DDO917664:DDO917673 DNK917664:DNK917673 DXG917664:DXG917673 EHC917664:EHC917673 EQY917664:EQY917673 FAU917664:FAU917673 FKQ917664:FKQ917673 FUM917664:FUM917673 GEI917664:GEI917673 GOE917664:GOE917673 GYA917664:GYA917673 HHW917664:HHW917673 HRS917664:HRS917673 IBO917664:IBO917673 ILK917664:ILK917673 IVG917664:IVG917673 JFC917664:JFC917673 JOY917664:JOY917673 JYU917664:JYU917673 KIQ917664:KIQ917673 KSM917664:KSM917673 LCI917664:LCI917673 LME917664:LME917673 LWA917664:LWA917673 MFW917664:MFW917673 MPS917664:MPS917673 MZO917664:MZO917673 NJK917664:NJK917673 NTG917664:NTG917673 ODC917664:ODC917673 OMY917664:OMY917673 OWU917664:OWU917673 PGQ917664:PGQ917673 PQM917664:PQM917673 QAI917664:QAI917673 QKE917664:QKE917673 QUA917664:QUA917673 RDW917664:RDW917673 RNS917664:RNS917673 RXO917664:RXO917673 SHK917664:SHK917673 SRG917664:SRG917673 TBC917664:TBC917673 TKY917664:TKY917673 TUU917664:TUU917673 UEQ917664:UEQ917673 UOM917664:UOM917673 UYI917664:UYI917673 VIE917664:VIE917673 VSA917664:VSA917673 WBW917664:WBW917673 WLS917664:WLS917673 WVO917664:WVO917673 G983200:G983209 JC983200:JC983209 SY983200:SY983209 ACU983200:ACU983209 AMQ983200:AMQ983209 AWM983200:AWM983209 BGI983200:BGI983209 BQE983200:BQE983209 CAA983200:CAA983209 CJW983200:CJW983209 CTS983200:CTS983209 DDO983200:DDO983209 DNK983200:DNK983209 DXG983200:DXG983209 EHC983200:EHC983209 EQY983200:EQY983209 FAU983200:FAU983209 FKQ983200:FKQ983209 FUM983200:FUM983209 GEI983200:GEI983209 GOE983200:GOE983209 GYA983200:GYA983209 HHW983200:HHW983209 HRS983200:HRS983209 IBO983200:IBO983209 ILK983200:ILK983209 IVG983200:IVG983209 JFC983200:JFC983209 JOY983200:JOY983209 JYU983200:JYU983209 KIQ983200:KIQ983209 KSM983200:KSM983209 LCI983200:LCI983209 LME983200:LME983209 LWA983200:LWA983209 MFW983200:MFW983209 MPS983200:MPS983209 MZO983200:MZO983209 NJK983200:NJK983209 NTG983200:NTG983209 ODC983200:ODC983209 OMY983200:OMY983209 OWU983200:OWU983209 PGQ983200:PGQ983209 PQM983200:PQM983209 QAI983200:QAI983209 QKE983200:QKE983209 QUA983200:QUA983209 RDW983200:RDW983209 RNS983200:RNS983209 RXO983200:RXO983209 SHK983200:SHK983209 SRG983200:SRG983209 TBC983200:TBC983209 TKY983200:TKY983209 TUU983200:TUU983209 UEQ983200:UEQ983209 UOM983200:UOM983209 UYI983200:UYI983209 VIE983200:VIE983209 VSA983200:VSA983209 WBW983200:WBW983209 WLS983200:WLS983209 WVO983200:WVO983209 G171:G176 JC171:JC176 SY171:SY176 ACU171:ACU176 AMQ171:AMQ176 AWM171:AWM176 BGI171:BGI176 BQE171:BQE176 CAA171:CAA176 CJW171:CJW176 CTS171:CTS176 DDO171:DDO176 DNK171:DNK176 DXG171:DXG176 EHC171:EHC176 EQY171:EQY176 FAU171:FAU176 FKQ171:FKQ176 FUM171:FUM176 GEI171:GEI176 GOE171:GOE176 GYA171:GYA176 HHW171:HHW176 HRS171:HRS176 IBO171:IBO176 ILK171:ILK176 IVG171:IVG176 JFC171:JFC176 JOY171:JOY176 JYU171:JYU176 KIQ171:KIQ176 KSM171:KSM176 LCI171:LCI176 LME171:LME176 LWA171:LWA176 MFW171:MFW176 MPS171:MPS176 MZO171:MZO176 NJK171:NJK176 NTG171:NTG176 ODC171:ODC176 OMY171:OMY176 OWU171:OWU176 PGQ171:PGQ176 PQM171:PQM176 QAI171:QAI176 QKE171:QKE176 QUA171:QUA176 RDW171:RDW176 RNS171:RNS176 RXO171:RXO176 SHK171:SHK176 SRG171:SRG176 TBC171:TBC176 TKY171:TKY176 TUU171:TUU176 UEQ171:UEQ176 UOM171:UOM176 UYI171:UYI176 VIE171:VIE176 VSA171:VSA176 WBW171:WBW176 WLS171:WLS176 WVO171:WVO176 G65707:G65712 JC65707:JC65712 SY65707:SY65712 ACU65707:ACU65712 AMQ65707:AMQ65712 AWM65707:AWM65712 BGI65707:BGI65712 BQE65707:BQE65712 CAA65707:CAA65712 CJW65707:CJW65712 CTS65707:CTS65712 DDO65707:DDO65712 DNK65707:DNK65712 DXG65707:DXG65712 EHC65707:EHC65712 EQY65707:EQY65712 FAU65707:FAU65712 FKQ65707:FKQ65712 FUM65707:FUM65712 GEI65707:GEI65712 GOE65707:GOE65712 GYA65707:GYA65712 HHW65707:HHW65712 HRS65707:HRS65712 IBO65707:IBO65712 ILK65707:ILK65712 IVG65707:IVG65712 JFC65707:JFC65712 JOY65707:JOY65712 JYU65707:JYU65712 KIQ65707:KIQ65712 KSM65707:KSM65712 LCI65707:LCI65712 LME65707:LME65712 LWA65707:LWA65712 MFW65707:MFW65712 MPS65707:MPS65712 MZO65707:MZO65712 NJK65707:NJK65712 NTG65707:NTG65712 ODC65707:ODC65712 OMY65707:OMY65712 OWU65707:OWU65712 PGQ65707:PGQ65712 PQM65707:PQM65712 QAI65707:QAI65712 QKE65707:QKE65712 QUA65707:QUA65712 RDW65707:RDW65712 RNS65707:RNS65712 RXO65707:RXO65712 SHK65707:SHK65712 SRG65707:SRG65712 TBC65707:TBC65712 TKY65707:TKY65712 TUU65707:TUU65712 UEQ65707:UEQ65712 UOM65707:UOM65712 UYI65707:UYI65712 VIE65707:VIE65712 VSA65707:VSA65712 WBW65707:WBW65712 WLS65707:WLS65712 WVO65707:WVO65712 G131243:G131248 JC131243:JC131248 SY131243:SY131248 ACU131243:ACU131248 AMQ131243:AMQ131248 AWM131243:AWM131248 BGI131243:BGI131248 BQE131243:BQE131248 CAA131243:CAA131248 CJW131243:CJW131248 CTS131243:CTS131248 DDO131243:DDO131248 DNK131243:DNK131248 DXG131243:DXG131248 EHC131243:EHC131248 EQY131243:EQY131248 FAU131243:FAU131248 FKQ131243:FKQ131248 FUM131243:FUM131248 GEI131243:GEI131248 GOE131243:GOE131248 GYA131243:GYA131248 HHW131243:HHW131248 HRS131243:HRS131248 IBO131243:IBO131248 ILK131243:ILK131248 IVG131243:IVG131248 JFC131243:JFC131248 JOY131243:JOY131248 JYU131243:JYU131248 KIQ131243:KIQ131248 KSM131243:KSM131248 LCI131243:LCI131248 LME131243:LME131248 LWA131243:LWA131248 MFW131243:MFW131248 MPS131243:MPS131248 MZO131243:MZO131248 NJK131243:NJK131248 NTG131243:NTG131248 ODC131243:ODC131248 OMY131243:OMY131248 OWU131243:OWU131248 PGQ131243:PGQ131248 PQM131243:PQM131248 QAI131243:QAI131248 QKE131243:QKE131248 QUA131243:QUA131248 RDW131243:RDW131248 RNS131243:RNS131248 RXO131243:RXO131248 SHK131243:SHK131248 SRG131243:SRG131248 TBC131243:TBC131248 TKY131243:TKY131248 TUU131243:TUU131248 UEQ131243:UEQ131248 UOM131243:UOM131248 UYI131243:UYI131248 VIE131243:VIE131248 VSA131243:VSA131248 WBW131243:WBW131248 WLS131243:WLS131248 WVO131243:WVO131248 G196779:G196784 JC196779:JC196784 SY196779:SY196784 ACU196779:ACU196784 AMQ196779:AMQ196784 AWM196779:AWM196784 BGI196779:BGI196784 BQE196779:BQE196784 CAA196779:CAA196784 CJW196779:CJW196784 CTS196779:CTS196784 DDO196779:DDO196784 DNK196779:DNK196784 DXG196779:DXG196784 EHC196779:EHC196784 EQY196779:EQY196784 FAU196779:FAU196784 FKQ196779:FKQ196784 FUM196779:FUM196784 GEI196779:GEI196784 GOE196779:GOE196784 GYA196779:GYA196784 HHW196779:HHW196784 HRS196779:HRS196784 IBO196779:IBO196784 ILK196779:ILK196784 IVG196779:IVG196784 JFC196779:JFC196784 JOY196779:JOY196784 JYU196779:JYU196784 KIQ196779:KIQ196784 KSM196779:KSM196784 LCI196779:LCI196784 LME196779:LME196784 LWA196779:LWA196784 MFW196779:MFW196784 MPS196779:MPS196784 MZO196779:MZO196784 NJK196779:NJK196784 NTG196779:NTG196784 ODC196779:ODC196784 OMY196779:OMY196784 OWU196779:OWU196784 PGQ196779:PGQ196784 PQM196779:PQM196784 QAI196779:QAI196784 QKE196779:QKE196784 QUA196779:QUA196784 RDW196779:RDW196784 RNS196779:RNS196784 RXO196779:RXO196784 SHK196779:SHK196784 SRG196779:SRG196784 TBC196779:TBC196784 TKY196779:TKY196784 TUU196779:TUU196784 UEQ196779:UEQ196784 UOM196779:UOM196784 UYI196779:UYI196784 VIE196779:VIE196784 VSA196779:VSA196784 WBW196779:WBW196784 WLS196779:WLS196784 WVO196779:WVO196784 G262315:G262320 JC262315:JC262320 SY262315:SY262320 ACU262315:ACU262320 AMQ262315:AMQ262320 AWM262315:AWM262320 BGI262315:BGI262320 BQE262315:BQE262320 CAA262315:CAA262320 CJW262315:CJW262320 CTS262315:CTS262320 DDO262315:DDO262320 DNK262315:DNK262320 DXG262315:DXG262320 EHC262315:EHC262320 EQY262315:EQY262320 FAU262315:FAU262320 FKQ262315:FKQ262320 FUM262315:FUM262320 GEI262315:GEI262320 GOE262315:GOE262320 GYA262315:GYA262320 HHW262315:HHW262320 HRS262315:HRS262320 IBO262315:IBO262320 ILK262315:ILK262320 IVG262315:IVG262320 JFC262315:JFC262320 JOY262315:JOY262320 JYU262315:JYU262320 KIQ262315:KIQ262320 KSM262315:KSM262320 LCI262315:LCI262320 LME262315:LME262320 LWA262315:LWA262320 MFW262315:MFW262320 MPS262315:MPS262320 MZO262315:MZO262320 NJK262315:NJK262320 NTG262315:NTG262320 ODC262315:ODC262320 OMY262315:OMY262320 OWU262315:OWU262320 PGQ262315:PGQ262320 PQM262315:PQM262320 QAI262315:QAI262320 QKE262315:QKE262320 QUA262315:QUA262320 RDW262315:RDW262320 RNS262315:RNS262320 RXO262315:RXO262320 SHK262315:SHK262320 SRG262315:SRG262320 TBC262315:TBC262320 TKY262315:TKY262320 TUU262315:TUU262320 UEQ262315:UEQ262320 UOM262315:UOM262320 UYI262315:UYI262320 VIE262315:VIE262320 VSA262315:VSA262320 WBW262315:WBW262320 WLS262315:WLS262320 WVO262315:WVO262320 G327851:G327856 JC327851:JC327856 SY327851:SY327856 ACU327851:ACU327856 AMQ327851:AMQ327856 AWM327851:AWM327856 BGI327851:BGI327856 BQE327851:BQE327856 CAA327851:CAA327856 CJW327851:CJW327856 CTS327851:CTS327856 DDO327851:DDO327856 DNK327851:DNK327856 DXG327851:DXG327856 EHC327851:EHC327856 EQY327851:EQY327856 FAU327851:FAU327856 FKQ327851:FKQ327856 FUM327851:FUM327856 GEI327851:GEI327856 GOE327851:GOE327856 GYA327851:GYA327856 HHW327851:HHW327856 HRS327851:HRS327856 IBO327851:IBO327856 ILK327851:ILK327856 IVG327851:IVG327856 JFC327851:JFC327856 JOY327851:JOY327856 JYU327851:JYU327856 KIQ327851:KIQ327856 KSM327851:KSM327856 LCI327851:LCI327856 LME327851:LME327856 LWA327851:LWA327856 MFW327851:MFW327856 MPS327851:MPS327856 MZO327851:MZO327856 NJK327851:NJK327856 NTG327851:NTG327856 ODC327851:ODC327856 OMY327851:OMY327856 OWU327851:OWU327856 PGQ327851:PGQ327856 PQM327851:PQM327856 QAI327851:QAI327856 QKE327851:QKE327856 QUA327851:QUA327856 RDW327851:RDW327856 RNS327851:RNS327856 RXO327851:RXO327856 SHK327851:SHK327856 SRG327851:SRG327856 TBC327851:TBC327856 TKY327851:TKY327856 TUU327851:TUU327856 UEQ327851:UEQ327856 UOM327851:UOM327856 UYI327851:UYI327856 VIE327851:VIE327856 VSA327851:VSA327856 WBW327851:WBW327856 WLS327851:WLS327856 WVO327851:WVO327856 G393387:G393392 JC393387:JC393392 SY393387:SY393392 ACU393387:ACU393392 AMQ393387:AMQ393392 AWM393387:AWM393392 BGI393387:BGI393392 BQE393387:BQE393392 CAA393387:CAA393392 CJW393387:CJW393392 CTS393387:CTS393392 DDO393387:DDO393392 DNK393387:DNK393392 DXG393387:DXG393392 EHC393387:EHC393392 EQY393387:EQY393392 FAU393387:FAU393392 FKQ393387:FKQ393392 FUM393387:FUM393392 GEI393387:GEI393392 GOE393387:GOE393392 GYA393387:GYA393392 HHW393387:HHW393392 HRS393387:HRS393392 IBO393387:IBO393392 ILK393387:ILK393392 IVG393387:IVG393392 JFC393387:JFC393392 JOY393387:JOY393392 JYU393387:JYU393392 KIQ393387:KIQ393392 KSM393387:KSM393392 LCI393387:LCI393392 LME393387:LME393392 LWA393387:LWA393392 MFW393387:MFW393392 MPS393387:MPS393392 MZO393387:MZO393392 NJK393387:NJK393392 NTG393387:NTG393392 ODC393387:ODC393392 OMY393387:OMY393392 OWU393387:OWU393392 PGQ393387:PGQ393392 PQM393387:PQM393392 QAI393387:QAI393392 QKE393387:QKE393392 QUA393387:QUA393392 RDW393387:RDW393392 RNS393387:RNS393392 RXO393387:RXO393392 SHK393387:SHK393392 SRG393387:SRG393392 TBC393387:TBC393392 TKY393387:TKY393392 TUU393387:TUU393392 UEQ393387:UEQ393392 UOM393387:UOM393392 UYI393387:UYI393392 VIE393387:VIE393392 VSA393387:VSA393392 WBW393387:WBW393392 WLS393387:WLS393392 WVO393387:WVO393392 G458923:G458928 JC458923:JC458928 SY458923:SY458928 ACU458923:ACU458928 AMQ458923:AMQ458928 AWM458923:AWM458928 BGI458923:BGI458928 BQE458923:BQE458928 CAA458923:CAA458928 CJW458923:CJW458928 CTS458923:CTS458928 DDO458923:DDO458928 DNK458923:DNK458928 DXG458923:DXG458928 EHC458923:EHC458928 EQY458923:EQY458928 FAU458923:FAU458928 FKQ458923:FKQ458928 FUM458923:FUM458928 GEI458923:GEI458928 GOE458923:GOE458928 GYA458923:GYA458928 HHW458923:HHW458928 HRS458923:HRS458928 IBO458923:IBO458928 ILK458923:ILK458928 IVG458923:IVG458928 JFC458923:JFC458928 JOY458923:JOY458928 JYU458923:JYU458928 KIQ458923:KIQ458928 KSM458923:KSM458928 LCI458923:LCI458928 LME458923:LME458928 LWA458923:LWA458928 MFW458923:MFW458928 MPS458923:MPS458928 MZO458923:MZO458928 NJK458923:NJK458928 NTG458923:NTG458928 ODC458923:ODC458928 OMY458923:OMY458928 OWU458923:OWU458928 PGQ458923:PGQ458928 PQM458923:PQM458928 QAI458923:QAI458928 QKE458923:QKE458928 QUA458923:QUA458928 RDW458923:RDW458928 RNS458923:RNS458928 RXO458923:RXO458928 SHK458923:SHK458928 SRG458923:SRG458928 TBC458923:TBC458928 TKY458923:TKY458928 TUU458923:TUU458928 UEQ458923:UEQ458928 UOM458923:UOM458928 UYI458923:UYI458928 VIE458923:VIE458928 VSA458923:VSA458928 WBW458923:WBW458928 WLS458923:WLS458928 WVO458923:WVO458928 G524459:G524464 JC524459:JC524464 SY524459:SY524464 ACU524459:ACU524464 AMQ524459:AMQ524464 AWM524459:AWM524464 BGI524459:BGI524464 BQE524459:BQE524464 CAA524459:CAA524464 CJW524459:CJW524464 CTS524459:CTS524464 DDO524459:DDO524464 DNK524459:DNK524464 DXG524459:DXG524464 EHC524459:EHC524464 EQY524459:EQY524464 FAU524459:FAU524464 FKQ524459:FKQ524464 FUM524459:FUM524464 GEI524459:GEI524464 GOE524459:GOE524464 GYA524459:GYA524464 HHW524459:HHW524464 HRS524459:HRS524464 IBO524459:IBO524464 ILK524459:ILK524464 IVG524459:IVG524464 JFC524459:JFC524464 JOY524459:JOY524464 JYU524459:JYU524464 KIQ524459:KIQ524464 KSM524459:KSM524464 LCI524459:LCI524464 LME524459:LME524464 LWA524459:LWA524464 MFW524459:MFW524464 MPS524459:MPS524464 MZO524459:MZO524464 NJK524459:NJK524464 NTG524459:NTG524464 ODC524459:ODC524464 OMY524459:OMY524464 OWU524459:OWU524464 PGQ524459:PGQ524464 PQM524459:PQM524464 QAI524459:QAI524464 QKE524459:QKE524464 QUA524459:QUA524464 RDW524459:RDW524464 RNS524459:RNS524464 RXO524459:RXO524464 SHK524459:SHK524464 SRG524459:SRG524464 TBC524459:TBC524464 TKY524459:TKY524464 TUU524459:TUU524464 UEQ524459:UEQ524464 UOM524459:UOM524464 UYI524459:UYI524464 VIE524459:VIE524464 VSA524459:VSA524464 WBW524459:WBW524464 WLS524459:WLS524464 WVO524459:WVO524464 G589995:G590000 JC589995:JC590000 SY589995:SY590000 ACU589995:ACU590000 AMQ589995:AMQ590000 AWM589995:AWM590000 BGI589995:BGI590000 BQE589995:BQE590000 CAA589995:CAA590000 CJW589995:CJW590000 CTS589995:CTS590000 DDO589995:DDO590000 DNK589995:DNK590000 DXG589995:DXG590000 EHC589995:EHC590000 EQY589995:EQY590000 FAU589995:FAU590000 FKQ589995:FKQ590000 FUM589995:FUM590000 GEI589995:GEI590000 GOE589995:GOE590000 GYA589995:GYA590000 HHW589995:HHW590000 HRS589995:HRS590000 IBO589995:IBO590000 ILK589995:ILK590000 IVG589995:IVG590000 JFC589995:JFC590000 JOY589995:JOY590000 JYU589995:JYU590000 KIQ589995:KIQ590000 KSM589995:KSM590000 LCI589995:LCI590000 LME589995:LME590000 LWA589995:LWA590000 MFW589995:MFW590000 MPS589995:MPS590000 MZO589995:MZO590000 NJK589995:NJK590000 NTG589995:NTG590000 ODC589995:ODC590000 OMY589995:OMY590000 OWU589995:OWU590000 PGQ589995:PGQ590000 PQM589995:PQM590000 QAI589995:QAI590000 QKE589995:QKE590000 QUA589995:QUA590000 RDW589995:RDW590000 RNS589995:RNS590000 RXO589995:RXO590000 SHK589995:SHK590000 SRG589995:SRG590000 TBC589995:TBC590000 TKY589995:TKY590000 TUU589995:TUU590000 UEQ589995:UEQ590000 UOM589995:UOM590000 UYI589995:UYI590000 VIE589995:VIE590000 VSA589995:VSA590000 WBW589995:WBW590000 WLS589995:WLS590000 WVO589995:WVO590000 G655531:G655536 JC655531:JC655536 SY655531:SY655536 ACU655531:ACU655536 AMQ655531:AMQ655536 AWM655531:AWM655536 BGI655531:BGI655536 BQE655531:BQE655536 CAA655531:CAA655536 CJW655531:CJW655536 CTS655531:CTS655536 DDO655531:DDO655536 DNK655531:DNK655536 DXG655531:DXG655536 EHC655531:EHC655536 EQY655531:EQY655536 FAU655531:FAU655536 FKQ655531:FKQ655536 FUM655531:FUM655536 GEI655531:GEI655536 GOE655531:GOE655536 GYA655531:GYA655536 HHW655531:HHW655536 HRS655531:HRS655536 IBO655531:IBO655536 ILK655531:ILK655536 IVG655531:IVG655536 JFC655531:JFC655536 JOY655531:JOY655536 JYU655531:JYU655536 KIQ655531:KIQ655536 KSM655531:KSM655536 LCI655531:LCI655536 LME655531:LME655536 LWA655531:LWA655536 MFW655531:MFW655536 MPS655531:MPS655536 MZO655531:MZO655536 NJK655531:NJK655536 NTG655531:NTG655536 ODC655531:ODC655536 OMY655531:OMY655536 OWU655531:OWU655536 PGQ655531:PGQ655536 PQM655531:PQM655536 QAI655531:QAI655536 QKE655531:QKE655536 QUA655531:QUA655536 RDW655531:RDW655536 RNS655531:RNS655536 RXO655531:RXO655536 SHK655531:SHK655536 SRG655531:SRG655536 TBC655531:TBC655536 TKY655531:TKY655536 TUU655531:TUU655536 UEQ655531:UEQ655536 UOM655531:UOM655536 UYI655531:UYI655536 VIE655531:VIE655536 VSA655531:VSA655536 WBW655531:WBW655536 WLS655531:WLS655536 WVO655531:WVO655536 G721067:G721072 JC721067:JC721072 SY721067:SY721072 ACU721067:ACU721072 AMQ721067:AMQ721072 AWM721067:AWM721072 BGI721067:BGI721072 BQE721067:BQE721072 CAA721067:CAA721072 CJW721067:CJW721072 CTS721067:CTS721072 DDO721067:DDO721072 DNK721067:DNK721072 DXG721067:DXG721072 EHC721067:EHC721072 EQY721067:EQY721072 FAU721067:FAU721072 FKQ721067:FKQ721072 FUM721067:FUM721072 GEI721067:GEI721072 GOE721067:GOE721072 GYA721067:GYA721072 HHW721067:HHW721072 HRS721067:HRS721072 IBO721067:IBO721072 ILK721067:ILK721072 IVG721067:IVG721072 JFC721067:JFC721072 JOY721067:JOY721072 JYU721067:JYU721072 KIQ721067:KIQ721072 KSM721067:KSM721072 LCI721067:LCI721072 LME721067:LME721072 LWA721067:LWA721072 MFW721067:MFW721072 MPS721067:MPS721072 MZO721067:MZO721072 NJK721067:NJK721072 NTG721067:NTG721072 ODC721067:ODC721072 OMY721067:OMY721072 OWU721067:OWU721072 PGQ721067:PGQ721072 PQM721067:PQM721072 QAI721067:QAI721072 QKE721067:QKE721072 QUA721067:QUA721072 RDW721067:RDW721072 RNS721067:RNS721072 RXO721067:RXO721072 SHK721067:SHK721072 SRG721067:SRG721072 TBC721067:TBC721072 TKY721067:TKY721072 TUU721067:TUU721072 UEQ721067:UEQ721072 UOM721067:UOM721072 UYI721067:UYI721072 VIE721067:VIE721072 VSA721067:VSA721072 WBW721067:WBW721072 WLS721067:WLS721072 WVO721067:WVO721072 G786603:G786608 JC786603:JC786608 SY786603:SY786608 ACU786603:ACU786608 AMQ786603:AMQ786608 AWM786603:AWM786608 BGI786603:BGI786608 BQE786603:BQE786608 CAA786603:CAA786608 CJW786603:CJW786608 CTS786603:CTS786608 DDO786603:DDO786608 DNK786603:DNK786608 DXG786603:DXG786608 EHC786603:EHC786608 EQY786603:EQY786608 FAU786603:FAU786608 FKQ786603:FKQ786608 FUM786603:FUM786608 GEI786603:GEI786608 GOE786603:GOE786608 GYA786603:GYA786608 HHW786603:HHW786608 HRS786603:HRS786608 IBO786603:IBO786608 ILK786603:ILK786608 IVG786603:IVG786608 JFC786603:JFC786608 JOY786603:JOY786608 JYU786603:JYU786608 KIQ786603:KIQ786608 KSM786603:KSM786608 LCI786603:LCI786608 LME786603:LME786608 LWA786603:LWA786608 MFW786603:MFW786608 MPS786603:MPS786608 MZO786603:MZO786608 NJK786603:NJK786608 NTG786603:NTG786608 ODC786603:ODC786608 OMY786603:OMY786608 OWU786603:OWU786608 PGQ786603:PGQ786608 PQM786603:PQM786608 QAI786603:QAI786608 QKE786603:QKE786608 QUA786603:QUA786608 RDW786603:RDW786608 RNS786603:RNS786608 RXO786603:RXO786608 SHK786603:SHK786608 SRG786603:SRG786608 TBC786603:TBC786608 TKY786603:TKY786608 TUU786603:TUU786608 UEQ786603:UEQ786608 UOM786603:UOM786608 UYI786603:UYI786608 VIE786603:VIE786608 VSA786603:VSA786608 WBW786603:WBW786608 WLS786603:WLS786608 WVO786603:WVO786608 G852139:G852144 JC852139:JC852144 SY852139:SY852144 ACU852139:ACU852144 AMQ852139:AMQ852144 AWM852139:AWM852144 BGI852139:BGI852144 BQE852139:BQE852144 CAA852139:CAA852144 CJW852139:CJW852144 CTS852139:CTS852144 DDO852139:DDO852144 DNK852139:DNK852144 DXG852139:DXG852144 EHC852139:EHC852144 EQY852139:EQY852144 FAU852139:FAU852144 FKQ852139:FKQ852144 FUM852139:FUM852144 GEI852139:GEI852144 GOE852139:GOE852144 GYA852139:GYA852144 HHW852139:HHW852144 HRS852139:HRS852144 IBO852139:IBO852144 ILK852139:ILK852144 IVG852139:IVG852144 JFC852139:JFC852144 JOY852139:JOY852144 JYU852139:JYU852144 KIQ852139:KIQ852144 KSM852139:KSM852144 LCI852139:LCI852144 LME852139:LME852144 LWA852139:LWA852144 MFW852139:MFW852144 MPS852139:MPS852144 MZO852139:MZO852144 NJK852139:NJK852144 NTG852139:NTG852144 ODC852139:ODC852144 OMY852139:OMY852144 OWU852139:OWU852144 PGQ852139:PGQ852144 PQM852139:PQM852144 QAI852139:QAI852144 QKE852139:QKE852144 QUA852139:QUA852144 RDW852139:RDW852144 RNS852139:RNS852144 RXO852139:RXO852144 SHK852139:SHK852144 SRG852139:SRG852144 TBC852139:TBC852144 TKY852139:TKY852144 TUU852139:TUU852144 UEQ852139:UEQ852144 UOM852139:UOM852144 UYI852139:UYI852144 VIE852139:VIE852144 VSA852139:VSA852144 WBW852139:WBW852144 WLS852139:WLS852144 WVO852139:WVO852144 G917675:G917680 JC917675:JC917680 SY917675:SY917680 ACU917675:ACU917680 AMQ917675:AMQ917680 AWM917675:AWM917680 BGI917675:BGI917680 BQE917675:BQE917680 CAA917675:CAA917680 CJW917675:CJW917680 CTS917675:CTS917680 DDO917675:DDO917680 DNK917675:DNK917680 DXG917675:DXG917680 EHC917675:EHC917680 EQY917675:EQY917680 FAU917675:FAU917680 FKQ917675:FKQ917680 FUM917675:FUM917680 GEI917675:GEI917680 GOE917675:GOE917680 GYA917675:GYA917680 HHW917675:HHW917680 HRS917675:HRS917680 IBO917675:IBO917680 ILK917675:ILK917680 IVG917675:IVG917680 JFC917675:JFC917680 JOY917675:JOY917680 JYU917675:JYU917680 KIQ917675:KIQ917680 KSM917675:KSM917680 LCI917675:LCI917680 LME917675:LME917680 LWA917675:LWA917680 MFW917675:MFW917680 MPS917675:MPS917680 MZO917675:MZO917680 NJK917675:NJK917680 NTG917675:NTG917680 ODC917675:ODC917680 OMY917675:OMY917680 OWU917675:OWU917680 PGQ917675:PGQ917680 PQM917675:PQM917680 QAI917675:QAI917680 QKE917675:QKE917680 QUA917675:QUA917680 RDW917675:RDW917680 RNS917675:RNS917680 RXO917675:RXO917680 SHK917675:SHK917680 SRG917675:SRG917680 TBC917675:TBC917680 TKY917675:TKY917680 TUU917675:TUU917680 UEQ917675:UEQ917680 UOM917675:UOM917680 UYI917675:UYI917680 VIE917675:VIE917680 VSA917675:VSA917680 WBW917675:WBW917680 WLS917675:WLS917680 WVO917675:WVO917680 G983211:G983216 JC983211:JC983216 SY983211:SY983216 ACU983211:ACU983216 AMQ983211:AMQ983216 AWM983211:AWM983216 BGI983211:BGI983216 BQE983211:BQE983216 CAA983211:CAA983216 CJW983211:CJW983216 CTS983211:CTS983216 DDO983211:DDO983216 DNK983211:DNK983216 DXG983211:DXG983216 EHC983211:EHC983216 EQY983211:EQY983216 FAU983211:FAU983216 FKQ983211:FKQ983216 FUM983211:FUM983216 GEI983211:GEI983216 GOE983211:GOE983216 GYA983211:GYA983216 HHW983211:HHW983216 HRS983211:HRS983216 IBO983211:IBO983216 ILK983211:ILK983216 IVG983211:IVG983216 JFC983211:JFC983216 JOY983211:JOY983216 JYU983211:JYU983216 KIQ983211:KIQ983216 KSM983211:KSM983216 LCI983211:LCI983216 LME983211:LME983216 LWA983211:LWA983216 MFW983211:MFW983216 MPS983211:MPS983216 MZO983211:MZO983216 NJK983211:NJK983216 NTG983211:NTG983216 ODC983211:ODC983216 OMY983211:OMY983216 OWU983211:OWU983216 PGQ983211:PGQ983216 PQM983211:PQM983216 QAI983211:QAI983216 QKE983211:QKE983216 QUA983211:QUA983216 RDW983211:RDW983216 RNS983211:RNS983216 RXO983211:RXO983216 SHK983211:SHK983216 SRG983211:SRG983216 TBC983211:TBC983216 TKY983211:TKY983216 TUU983211:TUU983216 UEQ983211:UEQ983216 UOM983211:UOM983216 UYI983211:UYI983216 VIE983211:VIE983216 VSA983211:VSA983216 WBW983211:WBW983216 WLS983211:WLS983216 WVO983211:WVO983216 G205:G214 JC205:JC214 SY205:SY214 ACU205:ACU214 AMQ205:AMQ214 AWM205:AWM214 BGI205:BGI214 BQE205:BQE214 CAA205:CAA214 CJW205:CJW214 CTS205:CTS214 DDO205:DDO214 DNK205:DNK214 DXG205:DXG214 EHC205:EHC214 EQY205:EQY214 FAU205:FAU214 FKQ205:FKQ214 FUM205:FUM214 GEI205:GEI214 GOE205:GOE214 GYA205:GYA214 HHW205:HHW214 HRS205:HRS214 IBO205:IBO214 ILK205:ILK214 IVG205:IVG214 JFC205:JFC214 JOY205:JOY214 JYU205:JYU214 KIQ205:KIQ214 KSM205:KSM214 LCI205:LCI214 LME205:LME214 LWA205:LWA214 MFW205:MFW214 MPS205:MPS214 MZO205:MZO214 NJK205:NJK214 NTG205:NTG214 ODC205:ODC214 OMY205:OMY214 OWU205:OWU214 PGQ205:PGQ214 PQM205:PQM214 QAI205:QAI214 QKE205:QKE214 QUA205:QUA214 RDW205:RDW214 RNS205:RNS214 RXO205:RXO214 SHK205:SHK214 SRG205:SRG214 TBC205:TBC214 TKY205:TKY214 TUU205:TUU214 UEQ205:UEQ214 UOM205:UOM214 UYI205:UYI214 VIE205:VIE214 VSA205:VSA214 WBW205:WBW214 WLS205:WLS214 WVO205:WVO214 G65741:G65750 JC65741:JC65750 SY65741:SY65750 ACU65741:ACU65750 AMQ65741:AMQ65750 AWM65741:AWM65750 BGI65741:BGI65750 BQE65741:BQE65750 CAA65741:CAA65750 CJW65741:CJW65750 CTS65741:CTS65750 DDO65741:DDO65750 DNK65741:DNK65750 DXG65741:DXG65750 EHC65741:EHC65750 EQY65741:EQY65750 FAU65741:FAU65750 FKQ65741:FKQ65750 FUM65741:FUM65750 GEI65741:GEI65750 GOE65741:GOE65750 GYA65741:GYA65750 HHW65741:HHW65750 HRS65741:HRS65750 IBO65741:IBO65750 ILK65741:ILK65750 IVG65741:IVG65750 JFC65741:JFC65750 JOY65741:JOY65750 JYU65741:JYU65750 KIQ65741:KIQ65750 KSM65741:KSM65750 LCI65741:LCI65750 LME65741:LME65750 LWA65741:LWA65750 MFW65741:MFW65750 MPS65741:MPS65750 MZO65741:MZO65750 NJK65741:NJK65750 NTG65741:NTG65750 ODC65741:ODC65750 OMY65741:OMY65750 OWU65741:OWU65750 PGQ65741:PGQ65750 PQM65741:PQM65750 QAI65741:QAI65750 QKE65741:QKE65750 QUA65741:QUA65750 RDW65741:RDW65750 RNS65741:RNS65750 RXO65741:RXO65750 SHK65741:SHK65750 SRG65741:SRG65750 TBC65741:TBC65750 TKY65741:TKY65750 TUU65741:TUU65750 UEQ65741:UEQ65750 UOM65741:UOM65750 UYI65741:UYI65750 VIE65741:VIE65750 VSA65741:VSA65750 WBW65741:WBW65750 WLS65741:WLS65750 WVO65741:WVO65750 G131277:G131286 JC131277:JC131286 SY131277:SY131286 ACU131277:ACU131286 AMQ131277:AMQ131286 AWM131277:AWM131286 BGI131277:BGI131286 BQE131277:BQE131286 CAA131277:CAA131286 CJW131277:CJW131286 CTS131277:CTS131286 DDO131277:DDO131286 DNK131277:DNK131286 DXG131277:DXG131286 EHC131277:EHC131286 EQY131277:EQY131286 FAU131277:FAU131286 FKQ131277:FKQ131286 FUM131277:FUM131286 GEI131277:GEI131286 GOE131277:GOE131286 GYA131277:GYA131286 HHW131277:HHW131286 HRS131277:HRS131286 IBO131277:IBO131286 ILK131277:ILK131286 IVG131277:IVG131286 JFC131277:JFC131286 JOY131277:JOY131286 JYU131277:JYU131286 KIQ131277:KIQ131286 KSM131277:KSM131286 LCI131277:LCI131286 LME131277:LME131286 LWA131277:LWA131286 MFW131277:MFW131286 MPS131277:MPS131286 MZO131277:MZO131286 NJK131277:NJK131286 NTG131277:NTG131286 ODC131277:ODC131286 OMY131277:OMY131286 OWU131277:OWU131286 PGQ131277:PGQ131286 PQM131277:PQM131286 QAI131277:QAI131286 QKE131277:QKE131286 QUA131277:QUA131286 RDW131277:RDW131286 RNS131277:RNS131286 RXO131277:RXO131286 SHK131277:SHK131286 SRG131277:SRG131286 TBC131277:TBC131286 TKY131277:TKY131286 TUU131277:TUU131286 UEQ131277:UEQ131286 UOM131277:UOM131286 UYI131277:UYI131286 VIE131277:VIE131286 VSA131277:VSA131286 WBW131277:WBW131286 WLS131277:WLS131286 WVO131277:WVO131286 G196813:G196822 JC196813:JC196822 SY196813:SY196822 ACU196813:ACU196822 AMQ196813:AMQ196822 AWM196813:AWM196822 BGI196813:BGI196822 BQE196813:BQE196822 CAA196813:CAA196822 CJW196813:CJW196822 CTS196813:CTS196822 DDO196813:DDO196822 DNK196813:DNK196822 DXG196813:DXG196822 EHC196813:EHC196822 EQY196813:EQY196822 FAU196813:FAU196822 FKQ196813:FKQ196822 FUM196813:FUM196822 GEI196813:GEI196822 GOE196813:GOE196822 GYA196813:GYA196822 HHW196813:HHW196822 HRS196813:HRS196822 IBO196813:IBO196822 ILK196813:ILK196822 IVG196813:IVG196822 JFC196813:JFC196822 JOY196813:JOY196822 JYU196813:JYU196822 KIQ196813:KIQ196822 KSM196813:KSM196822 LCI196813:LCI196822 LME196813:LME196822 LWA196813:LWA196822 MFW196813:MFW196822 MPS196813:MPS196822 MZO196813:MZO196822 NJK196813:NJK196822 NTG196813:NTG196822 ODC196813:ODC196822 OMY196813:OMY196822 OWU196813:OWU196822 PGQ196813:PGQ196822 PQM196813:PQM196822 QAI196813:QAI196822 QKE196813:QKE196822 QUA196813:QUA196822 RDW196813:RDW196822 RNS196813:RNS196822 RXO196813:RXO196822 SHK196813:SHK196822 SRG196813:SRG196822 TBC196813:TBC196822 TKY196813:TKY196822 TUU196813:TUU196822 UEQ196813:UEQ196822 UOM196813:UOM196822 UYI196813:UYI196822 VIE196813:VIE196822 VSA196813:VSA196822 WBW196813:WBW196822 WLS196813:WLS196822 WVO196813:WVO196822 G262349:G262358 JC262349:JC262358 SY262349:SY262358 ACU262349:ACU262358 AMQ262349:AMQ262358 AWM262349:AWM262358 BGI262349:BGI262358 BQE262349:BQE262358 CAA262349:CAA262358 CJW262349:CJW262358 CTS262349:CTS262358 DDO262349:DDO262358 DNK262349:DNK262358 DXG262349:DXG262358 EHC262349:EHC262358 EQY262349:EQY262358 FAU262349:FAU262358 FKQ262349:FKQ262358 FUM262349:FUM262358 GEI262349:GEI262358 GOE262349:GOE262358 GYA262349:GYA262358 HHW262349:HHW262358 HRS262349:HRS262358 IBO262349:IBO262358 ILK262349:ILK262358 IVG262349:IVG262358 JFC262349:JFC262358 JOY262349:JOY262358 JYU262349:JYU262358 KIQ262349:KIQ262358 KSM262349:KSM262358 LCI262349:LCI262358 LME262349:LME262358 LWA262349:LWA262358 MFW262349:MFW262358 MPS262349:MPS262358 MZO262349:MZO262358 NJK262349:NJK262358 NTG262349:NTG262358 ODC262349:ODC262358 OMY262349:OMY262358 OWU262349:OWU262358 PGQ262349:PGQ262358 PQM262349:PQM262358 QAI262349:QAI262358 QKE262349:QKE262358 QUA262349:QUA262358 RDW262349:RDW262358 RNS262349:RNS262358 RXO262349:RXO262358 SHK262349:SHK262358 SRG262349:SRG262358 TBC262349:TBC262358 TKY262349:TKY262358 TUU262349:TUU262358 UEQ262349:UEQ262358 UOM262349:UOM262358 UYI262349:UYI262358 VIE262349:VIE262358 VSA262349:VSA262358 WBW262349:WBW262358 WLS262349:WLS262358 WVO262349:WVO262358 G327885:G327894 JC327885:JC327894 SY327885:SY327894 ACU327885:ACU327894 AMQ327885:AMQ327894 AWM327885:AWM327894 BGI327885:BGI327894 BQE327885:BQE327894 CAA327885:CAA327894 CJW327885:CJW327894 CTS327885:CTS327894 DDO327885:DDO327894 DNK327885:DNK327894 DXG327885:DXG327894 EHC327885:EHC327894 EQY327885:EQY327894 FAU327885:FAU327894 FKQ327885:FKQ327894 FUM327885:FUM327894 GEI327885:GEI327894 GOE327885:GOE327894 GYA327885:GYA327894 HHW327885:HHW327894 HRS327885:HRS327894 IBO327885:IBO327894 ILK327885:ILK327894 IVG327885:IVG327894 JFC327885:JFC327894 JOY327885:JOY327894 JYU327885:JYU327894 KIQ327885:KIQ327894 KSM327885:KSM327894 LCI327885:LCI327894 LME327885:LME327894 LWA327885:LWA327894 MFW327885:MFW327894 MPS327885:MPS327894 MZO327885:MZO327894 NJK327885:NJK327894 NTG327885:NTG327894 ODC327885:ODC327894 OMY327885:OMY327894 OWU327885:OWU327894 PGQ327885:PGQ327894 PQM327885:PQM327894 QAI327885:QAI327894 QKE327885:QKE327894 QUA327885:QUA327894 RDW327885:RDW327894 RNS327885:RNS327894 RXO327885:RXO327894 SHK327885:SHK327894 SRG327885:SRG327894 TBC327885:TBC327894 TKY327885:TKY327894 TUU327885:TUU327894 UEQ327885:UEQ327894 UOM327885:UOM327894 UYI327885:UYI327894 VIE327885:VIE327894 VSA327885:VSA327894 WBW327885:WBW327894 WLS327885:WLS327894 WVO327885:WVO327894 G393421:G393430 JC393421:JC393430 SY393421:SY393430 ACU393421:ACU393430 AMQ393421:AMQ393430 AWM393421:AWM393430 BGI393421:BGI393430 BQE393421:BQE393430 CAA393421:CAA393430 CJW393421:CJW393430 CTS393421:CTS393430 DDO393421:DDO393430 DNK393421:DNK393430 DXG393421:DXG393430 EHC393421:EHC393430 EQY393421:EQY393430 FAU393421:FAU393430 FKQ393421:FKQ393430 FUM393421:FUM393430 GEI393421:GEI393430 GOE393421:GOE393430 GYA393421:GYA393430 HHW393421:HHW393430 HRS393421:HRS393430 IBO393421:IBO393430 ILK393421:ILK393430 IVG393421:IVG393430 JFC393421:JFC393430 JOY393421:JOY393430 JYU393421:JYU393430 KIQ393421:KIQ393430 KSM393421:KSM393430 LCI393421:LCI393430 LME393421:LME393430 LWA393421:LWA393430 MFW393421:MFW393430 MPS393421:MPS393430 MZO393421:MZO393430 NJK393421:NJK393430 NTG393421:NTG393430 ODC393421:ODC393430 OMY393421:OMY393430 OWU393421:OWU393430 PGQ393421:PGQ393430 PQM393421:PQM393430 QAI393421:QAI393430 QKE393421:QKE393430 QUA393421:QUA393430 RDW393421:RDW393430 RNS393421:RNS393430 RXO393421:RXO393430 SHK393421:SHK393430 SRG393421:SRG393430 TBC393421:TBC393430 TKY393421:TKY393430 TUU393421:TUU393430 UEQ393421:UEQ393430 UOM393421:UOM393430 UYI393421:UYI393430 VIE393421:VIE393430 VSA393421:VSA393430 WBW393421:WBW393430 WLS393421:WLS393430 WVO393421:WVO393430 G458957:G458966 JC458957:JC458966 SY458957:SY458966 ACU458957:ACU458966 AMQ458957:AMQ458966 AWM458957:AWM458966 BGI458957:BGI458966 BQE458957:BQE458966 CAA458957:CAA458966 CJW458957:CJW458966 CTS458957:CTS458966 DDO458957:DDO458966 DNK458957:DNK458966 DXG458957:DXG458966 EHC458957:EHC458966 EQY458957:EQY458966 FAU458957:FAU458966 FKQ458957:FKQ458966 FUM458957:FUM458966 GEI458957:GEI458966 GOE458957:GOE458966 GYA458957:GYA458966 HHW458957:HHW458966 HRS458957:HRS458966 IBO458957:IBO458966 ILK458957:ILK458966 IVG458957:IVG458966 JFC458957:JFC458966 JOY458957:JOY458966 JYU458957:JYU458966 KIQ458957:KIQ458966 KSM458957:KSM458966 LCI458957:LCI458966 LME458957:LME458966 LWA458957:LWA458966 MFW458957:MFW458966 MPS458957:MPS458966 MZO458957:MZO458966 NJK458957:NJK458966 NTG458957:NTG458966 ODC458957:ODC458966 OMY458957:OMY458966 OWU458957:OWU458966 PGQ458957:PGQ458966 PQM458957:PQM458966 QAI458957:QAI458966 QKE458957:QKE458966 QUA458957:QUA458966 RDW458957:RDW458966 RNS458957:RNS458966 RXO458957:RXO458966 SHK458957:SHK458966 SRG458957:SRG458966 TBC458957:TBC458966 TKY458957:TKY458966 TUU458957:TUU458966 UEQ458957:UEQ458966 UOM458957:UOM458966 UYI458957:UYI458966 VIE458957:VIE458966 VSA458957:VSA458966 WBW458957:WBW458966 WLS458957:WLS458966 WVO458957:WVO458966 G524493:G524502 JC524493:JC524502 SY524493:SY524502 ACU524493:ACU524502 AMQ524493:AMQ524502 AWM524493:AWM524502 BGI524493:BGI524502 BQE524493:BQE524502 CAA524493:CAA524502 CJW524493:CJW524502 CTS524493:CTS524502 DDO524493:DDO524502 DNK524493:DNK524502 DXG524493:DXG524502 EHC524493:EHC524502 EQY524493:EQY524502 FAU524493:FAU524502 FKQ524493:FKQ524502 FUM524493:FUM524502 GEI524493:GEI524502 GOE524493:GOE524502 GYA524493:GYA524502 HHW524493:HHW524502 HRS524493:HRS524502 IBO524493:IBO524502 ILK524493:ILK524502 IVG524493:IVG524502 JFC524493:JFC524502 JOY524493:JOY524502 JYU524493:JYU524502 KIQ524493:KIQ524502 KSM524493:KSM524502 LCI524493:LCI524502 LME524493:LME524502 LWA524493:LWA524502 MFW524493:MFW524502 MPS524493:MPS524502 MZO524493:MZO524502 NJK524493:NJK524502 NTG524493:NTG524502 ODC524493:ODC524502 OMY524493:OMY524502 OWU524493:OWU524502 PGQ524493:PGQ524502 PQM524493:PQM524502 QAI524493:QAI524502 QKE524493:QKE524502 QUA524493:QUA524502 RDW524493:RDW524502 RNS524493:RNS524502 RXO524493:RXO524502 SHK524493:SHK524502 SRG524493:SRG524502 TBC524493:TBC524502 TKY524493:TKY524502 TUU524493:TUU524502 UEQ524493:UEQ524502 UOM524493:UOM524502 UYI524493:UYI524502 VIE524493:VIE524502 VSA524493:VSA524502 WBW524493:WBW524502 WLS524493:WLS524502 WVO524493:WVO524502 G590029:G590038 JC590029:JC590038 SY590029:SY590038 ACU590029:ACU590038 AMQ590029:AMQ590038 AWM590029:AWM590038 BGI590029:BGI590038 BQE590029:BQE590038 CAA590029:CAA590038 CJW590029:CJW590038 CTS590029:CTS590038 DDO590029:DDO590038 DNK590029:DNK590038 DXG590029:DXG590038 EHC590029:EHC590038 EQY590029:EQY590038 FAU590029:FAU590038 FKQ590029:FKQ590038 FUM590029:FUM590038 GEI590029:GEI590038 GOE590029:GOE590038 GYA590029:GYA590038 HHW590029:HHW590038 HRS590029:HRS590038 IBO590029:IBO590038 ILK590029:ILK590038 IVG590029:IVG590038 JFC590029:JFC590038 JOY590029:JOY590038 JYU590029:JYU590038 KIQ590029:KIQ590038 KSM590029:KSM590038 LCI590029:LCI590038 LME590029:LME590038 LWA590029:LWA590038 MFW590029:MFW590038 MPS590029:MPS590038 MZO590029:MZO590038 NJK590029:NJK590038 NTG590029:NTG590038 ODC590029:ODC590038 OMY590029:OMY590038 OWU590029:OWU590038 PGQ590029:PGQ590038 PQM590029:PQM590038 QAI590029:QAI590038 QKE590029:QKE590038 QUA590029:QUA590038 RDW590029:RDW590038 RNS590029:RNS590038 RXO590029:RXO590038 SHK590029:SHK590038 SRG590029:SRG590038 TBC590029:TBC590038 TKY590029:TKY590038 TUU590029:TUU590038 UEQ590029:UEQ590038 UOM590029:UOM590038 UYI590029:UYI590038 VIE590029:VIE590038 VSA590029:VSA590038 WBW590029:WBW590038 WLS590029:WLS590038 WVO590029:WVO590038 G655565:G655574 JC655565:JC655574 SY655565:SY655574 ACU655565:ACU655574 AMQ655565:AMQ655574 AWM655565:AWM655574 BGI655565:BGI655574 BQE655565:BQE655574 CAA655565:CAA655574 CJW655565:CJW655574 CTS655565:CTS655574 DDO655565:DDO655574 DNK655565:DNK655574 DXG655565:DXG655574 EHC655565:EHC655574 EQY655565:EQY655574 FAU655565:FAU655574 FKQ655565:FKQ655574 FUM655565:FUM655574 GEI655565:GEI655574 GOE655565:GOE655574 GYA655565:GYA655574 HHW655565:HHW655574 HRS655565:HRS655574 IBO655565:IBO655574 ILK655565:ILK655574 IVG655565:IVG655574 JFC655565:JFC655574 JOY655565:JOY655574 JYU655565:JYU655574 KIQ655565:KIQ655574 KSM655565:KSM655574 LCI655565:LCI655574 LME655565:LME655574 LWA655565:LWA655574 MFW655565:MFW655574 MPS655565:MPS655574 MZO655565:MZO655574 NJK655565:NJK655574 NTG655565:NTG655574 ODC655565:ODC655574 OMY655565:OMY655574 OWU655565:OWU655574 PGQ655565:PGQ655574 PQM655565:PQM655574 QAI655565:QAI655574 QKE655565:QKE655574 QUA655565:QUA655574 RDW655565:RDW655574 RNS655565:RNS655574 RXO655565:RXO655574 SHK655565:SHK655574 SRG655565:SRG655574 TBC655565:TBC655574 TKY655565:TKY655574 TUU655565:TUU655574 UEQ655565:UEQ655574 UOM655565:UOM655574 UYI655565:UYI655574 VIE655565:VIE655574 VSA655565:VSA655574 WBW655565:WBW655574 WLS655565:WLS655574 WVO655565:WVO655574 G721101:G721110 JC721101:JC721110 SY721101:SY721110 ACU721101:ACU721110 AMQ721101:AMQ721110 AWM721101:AWM721110 BGI721101:BGI721110 BQE721101:BQE721110 CAA721101:CAA721110 CJW721101:CJW721110 CTS721101:CTS721110 DDO721101:DDO721110 DNK721101:DNK721110 DXG721101:DXG721110 EHC721101:EHC721110 EQY721101:EQY721110 FAU721101:FAU721110 FKQ721101:FKQ721110 FUM721101:FUM721110 GEI721101:GEI721110 GOE721101:GOE721110 GYA721101:GYA721110 HHW721101:HHW721110 HRS721101:HRS721110 IBO721101:IBO721110 ILK721101:ILK721110 IVG721101:IVG721110 JFC721101:JFC721110 JOY721101:JOY721110 JYU721101:JYU721110 KIQ721101:KIQ721110 KSM721101:KSM721110 LCI721101:LCI721110 LME721101:LME721110 LWA721101:LWA721110 MFW721101:MFW721110 MPS721101:MPS721110 MZO721101:MZO721110 NJK721101:NJK721110 NTG721101:NTG721110 ODC721101:ODC721110 OMY721101:OMY721110 OWU721101:OWU721110 PGQ721101:PGQ721110 PQM721101:PQM721110 QAI721101:QAI721110 QKE721101:QKE721110 QUA721101:QUA721110 RDW721101:RDW721110 RNS721101:RNS721110 RXO721101:RXO721110 SHK721101:SHK721110 SRG721101:SRG721110 TBC721101:TBC721110 TKY721101:TKY721110 TUU721101:TUU721110 UEQ721101:UEQ721110 UOM721101:UOM721110 UYI721101:UYI721110 VIE721101:VIE721110 VSA721101:VSA721110 WBW721101:WBW721110 WLS721101:WLS721110 WVO721101:WVO721110 G786637:G786646 JC786637:JC786646 SY786637:SY786646 ACU786637:ACU786646 AMQ786637:AMQ786646 AWM786637:AWM786646 BGI786637:BGI786646 BQE786637:BQE786646 CAA786637:CAA786646 CJW786637:CJW786646 CTS786637:CTS786646 DDO786637:DDO786646 DNK786637:DNK786646 DXG786637:DXG786646 EHC786637:EHC786646 EQY786637:EQY786646 FAU786637:FAU786646 FKQ786637:FKQ786646 FUM786637:FUM786646 GEI786637:GEI786646 GOE786637:GOE786646 GYA786637:GYA786646 HHW786637:HHW786646 HRS786637:HRS786646 IBO786637:IBO786646 ILK786637:ILK786646 IVG786637:IVG786646 JFC786637:JFC786646 JOY786637:JOY786646 JYU786637:JYU786646 KIQ786637:KIQ786646 KSM786637:KSM786646 LCI786637:LCI786646 LME786637:LME786646 LWA786637:LWA786646 MFW786637:MFW786646 MPS786637:MPS786646 MZO786637:MZO786646 NJK786637:NJK786646 NTG786637:NTG786646 ODC786637:ODC786646 OMY786637:OMY786646 OWU786637:OWU786646 PGQ786637:PGQ786646 PQM786637:PQM786646 QAI786637:QAI786646 QKE786637:QKE786646 QUA786637:QUA786646 RDW786637:RDW786646 RNS786637:RNS786646 RXO786637:RXO786646 SHK786637:SHK786646 SRG786637:SRG786646 TBC786637:TBC786646 TKY786637:TKY786646 TUU786637:TUU786646 UEQ786637:UEQ786646 UOM786637:UOM786646 UYI786637:UYI786646 VIE786637:VIE786646 VSA786637:VSA786646 WBW786637:WBW786646 WLS786637:WLS786646 WVO786637:WVO786646 G852173:G852182 JC852173:JC852182 SY852173:SY852182 ACU852173:ACU852182 AMQ852173:AMQ852182 AWM852173:AWM852182 BGI852173:BGI852182 BQE852173:BQE852182 CAA852173:CAA852182 CJW852173:CJW852182 CTS852173:CTS852182 DDO852173:DDO852182 DNK852173:DNK852182 DXG852173:DXG852182 EHC852173:EHC852182 EQY852173:EQY852182 FAU852173:FAU852182 FKQ852173:FKQ852182 FUM852173:FUM852182 GEI852173:GEI852182 GOE852173:GOE852182 GYA852173:GYA852182 HHW852173:HHW852182 HRS852173:HRS852182 IBO852173:IBO852182 ILK852173:ILK852182 IVG852173:IVG852182 JFC852173:JFC852182 JOY852173:JOY852182 JYU852173:JYU852182 KIQ852173:KIQ852182 KSM852173:KSM852182 LCI852173:LCI852182 LME852173:LME852182 LWA852173:LWA852182 MFW852173:MFW852182 MPS852173:MPS852182 MZO852173:MZO852182 NJK852173:NJK852182 NTG852173:NTG852182 ODC852173:ODC852182 OMY852173:OMY852182 OWU852173:OWU852182 PGQ852173:PGQ852182 PQM852173:PQM852182 QAI852173:QAI852182 QKE852173:QKE852182 QUA852173:QUA852182 RDW852173:RDW852182 RNS852173:RNS852182 RXO852173:RXO852182 SHK852173:SHK852182 SRG852173:SRG852182 TBC852173:TBC852182 TKY852173:TKY852182 TUU852173:TUU852182 UEQ852173:UEQ852182 UOM852173:UOM852182 UYI852173:UYI852182 VIE852173:VIE852182 VSA852173:VSA852182 WBW852173:WBW852182 WLS852173:WLS852182 WVO852173:WVO852182 G917709:G917718 JC917709:JC917718 SY917709:SY917718 ACU917709:ACU917718 AMQ917709:AMQ917718 AWM917709:AWM917718 BGI917709:BGI917718 BQE917709:BQE917718 CAA917709:CAA917718 CJW917709:CJW917718 CTS917709:CTS917718 DDO917709:DDO917718 DNK917709:DNK917718 DXG917709:DXG917718 EHC917709:EHC917718 EQY917709:EQY917718 FAU917709:FAU917718 FKQ917709:FKQ917718 FUM917709:FUM917718 GEI917709:GEI917718 GOE917709:GOE917718 GYA917709:GYA917718 HHW917709:HHW917718 HRS917709:HRS917718 IBO917709:IBO917718 ILK917709:ILK917718 IVG917709:IVG917718 JFC917709:JFC917718 JOY917709:JOY917718 JYU917709:JYU917718 KIQ917709:KIQ917718 KSM917709:KSM917718 LCI917709:LCI917718 LME917709:LME917718 LWA917709:LWA917718 MFW917709:MFW917718 MPS917709:MPS917718 MZO917709:MZO917718 NJK917709:NJK917718 NTG917709:NTG917718 ODC917709:ODC917718 OMY917709:OMY917718 OWU917709:OWU917718 PGQ917709:PGQ917718 PQM917709:PQM917718 QAI917709:QAI917718 QKE917709:QKE917718 QUA917709:QUA917718 RDW917709:RDW917718 RNS917709:RNS917718 RXO917709:RXO917718 SHK917709:SHK917718 SRG917709:SRG917718 TBC917709:TBC917718 TKY917709:TKY917718 TUU917709:TUU917718 UEQ917709:UEQ917718 UOM917709:UOM917718 UYI917709:UYI917718 VIE917709:VIE917718 VSA917709:VSA917718 WBW917709:WBW917718 WLS917709:WLS917718 WVO917709:WVO917718 G983245:G983254 JC983245:JC983254 SY983245:SY983254 ACU983245:ACU983254 AMQ983245:AMQ983254 AWM983245:AWM983254 BGI983245:BGI983254 BQE983245:BQE983254 CAA983245:CAA983254 CJW983245:CJW983254 CTS983245:CTS983254 DDO983245:DDO983254 DNK983245:DNK983254 DXG983245:DXG983254 EHC983245:EHC983254 EQY983245:EQY983254 FAU983245:FAU983254 FKQ983245:FKQ983254 FUM983245:FUM983254 GEI983245:GEI983254 GOE983245:GOE983254 GYA983245:GYA983254 HHW983245:HHW983254 HRS983245:HRS983254 IBO983245:IBO983254 ILK983245:ILK983254 IVG983245:IVG983254 JFC983245:JFC983254 JOY983245:JOY983254 JYU983245:JYU983254 KIQ983245:KIQ983254 KSM983245:KSM983254 LCI983245:LCI983254 LME983245:LME983254 LWA983245:LWA983254 MFW983245:MFW983254 MPS983245:MPS983254 MZO983245:MZO983254 NJK983245:NJK983254 NTG983245:NTG983254 ODC983245:ODC983254 OMY983245:OMY983254 OWU983245:OWU983254 PGQ983245:PGQ983254 PQM983245:PQM983254 QAI983245:QAI983254 QKE983245:QKE983254 QUA983245:QUA983254 RDW983245:RDW983254 RNS983245:RNS983254 RXO983245:RXO983254 SHK983245:SHK983254 SRG983245:SRG983254 TBC983245:TBC983254 TKY983245:TKY983254 TUU983245:TUU983254 UEQ983245:UEQ983254 UOM983245:UOM983254 UYI983245:UYI983254 VIE983245:VIE983254 VSA983245:VSA983254 WBW983245:WBW983254 WLS983245:WLS983254 WVO983245:WVO983254 G216:G225 JC216:JC225 SY216:SY225 ACU216:ACU225 AMQ216:AMQ225 AWM216:AWM225 BGI216:BGI225 BQE216:BQE225 CAA216:CAA225 CJW216:CJW225 CTS216:CTS225 DDO216:DDO225 DNK216:DNK225 DXG216:DXG225 EHC216:EHC225 EQY216:EQY225 FAU216:FAU225 FKQ216:FKQ225 FUM216:FUM225 GEI216:GEI225 GOE216:GOE225 GYA216:GYA225 HHW216:HHW225 HRS216:HRS225 IBO216:IBO225 ILK216:ILK225 IVG216:IVG225 JFC216:JFC225 JOY216:JOY225 JYU216:JYU225 KIQ216:KIQ225 KSM216:KSM225 LCI216:LCI225 LME216:LME225 LWA216:LWA225 MFW216:MFW225 MPS216:MPS225 MZO216:MZO225 NJK216:NJK225 NTG216:NTG225 ODC216:ODC225 OMY216:OMY225 OWU216:OWU225 PGQ216:PGQ225 PQM216:PQM225 QAI216:QAI225 QKE216:QKE225 QUA216:QUA225 RDW216:RDW225 RNS216:RNS225 RXO216:RXO225 SHK216:SHK225 SRG216:SRG225 TBC216:TBC225 TKY216:TKY225 TUU216:TUU225 UEQ216:UEQ225 UOM216:UOM225 UYI216:UYI225 VIE216:VIE225 VSA216:VSA225 WBW216:WBW225 WLS216:WLS225 WVO216:WVO225 G65752:G65761 JC65752:JC65761 SY65752:SY65761 ACU65752:ACU65761 AMQ65752:AMQ65761 AWM65752:AWM65761 BGI65752:BGI65761 BQE65752:BQE65761 CAA65752:CAA65761 CJW65752:CJW65761 CTS65752:CTS65761 DDO65752:DDO65761 DNK65752:DNK65761 DXG65752:DXG65761 EHC65752:EHC65761 EQY65752:EQY65761 FAU65752:FAU65761 FKQ65752:FKQ65761 FUM65752:FUM65761 GEI65752:GEI65761 GOE65752:GOE65761 GYA65752:GYA65761 HHW65752:HHW65761 HRS65752:HRS65761 IBO65752:IBO65761 ILK65752:ILK65761 IVG65752:IVG65761 JFC65752:JFC65761 JOY65752:JOY65761 JYU65752:JYU65761 KIQ65752:KIQ65761 KSM65752:KSM65761 LCI65752:LCI65761 LME65752:LME65761 LWA65752:LWA65761 MFW65752:MFW65761 MPS65752:MPS65761 MZO65752:MZO65761 NJK65752:NJK65761 NTG65752:NTG65761 ODC65752:ODC65761 OMY65752:OMY65761 OWU65752:OWU65761 PGQ65752:PGQ65761 PQM65752:PQM65761 QAI65752:QAI65761 QKE65752:QKE65761 QUA65752:QUA65761 RDW65752:RDW65761 RNS65752:RNS65761 RXO65752:RXO65761 SHK65752:SHK65761 SRG65752:SRG65761 TBC65752:TBC65761 TKY65752:TKY65761 TUU65752:TUU65761 UEQ65752:UEQ65761 UOM65752:UOM65761 UYI65752:UYI65761 VIE65752:VIE65761 VSA65752:VSA65761 WBW65752:WBW65761 WLS65752:WLS65761 WVO65752:WVO65761 G131288:G131297 JC131288:JC131297 SY131288:SY131297 ACU131288:ACU131297 AMQ131288:AMQ131297 AWM131288:AWM131297 BGI131288:BGI131297 BQE131288:BQE131297 CAA131288:CAA131297 CJW131288:CJW131297 CTS131288:CTS131297 DDO131288:DDO131297 DNK131288:DNK131297 DXG131288:DXG131297 EHC131288:EHC131297 EQY131288:EQY131297 FAU131288:FAU131297 FKQ131288:FKQ131297 FUM131288:FUM131297 GEI131288:GEI131297 GOE131288:GOE131297 GYA131288:GYA131297 HHW131288:HHW131297 HRS131288:HRS131297 IBO131288:IBO131297 ILK131288:ILK131297 IVG131288:IVG131297 JFC131288:JFC131297 JOY131288:JOY131297 JYU131288:JYU131297 KIQ131288:KIQ131297 KSM131288:KSM131297 LCI131288:LCI131297 LME131288:LME131297 LWA131288:LWA131297 MFW131288:MFW131297 MPS131288:MPS131297 MZO131288:MZO131297 NJK131288:NJK131297 NTG131288:NTG131297 ODC131288:ODC131297 OMY131288:OMY131297 OWU131288:OWU131297 PGQ131288:PGQ131297 PQM131288:PQM131297 QAI131288:QAI131297 QKE131288:QKE131297 QUA131288:QUA131297 RDW131288:RDW131297 RNS131288:RNS131297 RXO131288:RXO131297 SHK131288:SHK131297 SRG131288:SRG131297 TBC131288:TBC131297 TKY131288:TKY131297 TUU131288:TUU131297 UEQ131288:UEQ131297 UOM131288:UOM131297 UYI131288:UYI131297 VIE131288:VIE131297 VSA131288:VSA131297 WBW131288:WBW131297 WLS131288:WLS131297 WVO131288:WVO131297 G196824:G196833 JC196824:JC196833 SY196824:SY196833 ACU196824:ACU196833 AMQ196824:AMQ196833 AWM196824:AWM196833 BGI196824:BGI196833 BQE196824:BQE196833 CAA196824:CAA196833 CJW196824:CJW196833 CTS196824:CTS196833 DDO196824:DDO196833 DNK196824:DNK196833 DXG196824:DXG196833 EHC196824:EHC196833 EQY196824:EQY196833 FAU196824:FAU196833 FKQ196824:FKQ196833 FUM196824:FUM196833 GEI196824:GEI196833 GOE196824:GOE196833 GYA196824:GYA196833 HHW196824:HHW196833 HRS196824:HRS196833 IBO196824:IBO196833 ILK196824:ILK196833 IVG196824:IVG196833 JFC196824:JFC196833 JOY196824:JOY196833 JYU196824:JYU196833 KIQ196824:KIQ196833 KSM196824:KSM196833 LCI196824:LCI196833 LME196824:LME196833 LWA196824:LWA196833 MFW196824:MFW196833 MPS196824:MPS196833 MZO196824:MZO196833 NJK196824:NJK196833 NTG196824:NTG196833 ODC196824:ODC196833 OMY196824:OMY196833 OWU196824:OWU196833 PGQ196824:PGQ196833 PQM196824:PQM196833 QAI196824:QAI196833 QKE196824:QKE196833 QUA196824:QUA196833 RDW196824:RDW196833 RNS196824:RNS196833 RXO196824:RXO196833 SHK196824:SHK196833 SRG196824:SRG196833 TBC196824:TBC196833 TKY196824:TKY196833 TUU196824:TUU196833 UEQ196824:UEQ196833 UOM196824:UOM196833 UYI196824:UYI196833 VIE196824:VIE196833 VSA196824:VSA196833 WBW196824:WBW196833 WLS196824:WLS196833 WVO196824:WVO196833 G262360:G262369 JC262360:JC262369 SY262360:SY262369 ACU262360:ACU262369 AMQ262360:AMQ262369 AWM262360:AWM262369 BGI262360:BGI262369 BQE262360:BQE262369 CAA262360:CAA262369 CJW262360:CJW262369 CTS262360:CTS262369 DDO262360:DDO262369 DNK262360:DNK262369 DXG262360:DXG262369 EHC262360:EHC262369 EQY262360:EQY262369 FAU262360:FAU262369 FKQ262360:FKQ262369 FUM262360:FUM262369 GEI262360:GEI262369 GOE262360:GOE262369 GYA262360:GYA262369 HHW262360:HHW262369 HRS262360:HRS262369 IBO262360:IBO262369 ILK262360:ILK262369 IVG262360:IVG262369 JFC262360:JFC262369 JOY262360:JOY262369 JYU262360:JYU262369 KIQ262360:KIQ262369 KSM262360:KSM262369 LCI262360:LCI262369 LME262360:LME262369 LWA262360:LWA262369 MFW262360:MFW262369 MPS262360:MPS262369 MZO262360:MZO262369 NJK262360:NJK262369 NTG262360:NTG262369 ODC262360:ODC262369 OMY262360:OMY262369 OWU262360:OWU262369 PGQ262360:PGQ262369 PQM262360:PQM262369 QAI262360:QAI262369 QKE262360:QKE262369 QUA262360:QUA262369 RDW262360:RDW262369 RNS262360:RNS262369 RXO262360:RXO262369 SHK262360:SHK262369 SRG262360:SRG262369 TBC262360:TBC262369 TKY262360:TKY262369 TUU262360:TUU262369 UEQ262360:UEQ262369 UOM262360:UOM262369 UYI262360:UYI262369 VIE262360:VIE262369 VSA262360:VSA262369 WBW262360:WBW262369 WLS262360:WLS262369 WVO262360:WVO262369 G327896:G327905 JC327896:JC327905 SY327896:SY327905 ACU327896:ACU327905 AMQ327896:AMQ327905 AWM327896:AWM327905 BGI327896:BGI327905 BQE327896:BQE327905 CAA327896:CAA327905 CJW327896:CJW327905 CTS327896:CTS327905 DDO327896:DDO327905 DNK327896:DNK327905 DXG327896:DXG327905 EHC327896:EHC327905 EQY327896:EQY327905 FAU327896:FAU327905 FKQ327896:FKQ327905 FUM327896:FUM327905 GEI327896:GEI327905 GOE327896:GOE327905 GYA327896:GYA327905 HHW327896:HHW327905 HRS327896:HRS327905 IBO327896:IBO327905 ILK327896:ILK327905 IVG327896:IVG327905 JFC327896:JFC327905 JOY327896:JOY327905 JYU327896:JYU327905 KIQ327896:KIQ327905 KSM327896:KSM327905 LCI327896:LCI327905 LME327896:LME327905 LWA327896:LWA327905 MFW327896:MFW327905 MPS327896:MPS327905 MZO327896:MZO327905 NJK327896:NJK327905 NTG327896:NTG327905 ODC327896:ODC327905 OMY327896:OMY327905 OWU327896:OWU327905 PGQ327896:PGQ327905 PQM327896:PQM327905 QAI327896:QAI327905 QKE327896:QKE327905 QUA327896:QUA327905 RDW327896:RDW327905 RNS327896:RNS327905 RXO327896:RXO327905 SHK327896:SHK327905 SRG327896:SRG327905 TBC327896:TBC327905 TKY327896:TKY327905 TUU327896:TUU327905 UEQ327896:UEQ327905 UOM327896:UOM327905 UYI327896:UYI327905 VIE327896:VIE327905 VSA327896:VSA327905 WBW327896:WBW327905 WLS327896:WLS327905 WVO327896:WVO327905 G393432:G393441 JC393432:JC393441 SY393432:SY393441 ACU393432:ACU393441 AMQ393432:AMQ393441 AWM393432:AWM393441 BGI393432:BGI393441 BQE393432:BQE393441 CAA393432:CAA393441 CJW393432:CJW393441 CTS393432:CTS393441 DDO393432:DDO393441 DNK393432:DNK393441 DXG393432:DXG393441 EHC393432:EHC393441 EQY393432:EQY393441 FAU393432:FAU393441 FKQ393432:FKQ393441 FUM393432:FUM393441 GEI393432:GEI393441 GOE393432:GOE393441 GYA393432:GYA393441 HHW393432:HHW393441 HRS393432:HRS393441 IBO393432:IBO393441 ILK393432:ILK393441 IVG393432:IVG393441 JFC393432:JFC393441 JOY393432:JOY393441 JYU393432:JYU393441 KIQ393432:KIQ393441 KSM393432:KSM393441 LCI393432:LCI393441 LME393432:LME393441 LWA393432:LWA393441 MFW393432:MFW393441 MPS393432:MPS393441 MZO393432:MZO393441 NJK393432:NJK393441 NTG393432:NTG393441 ODC393432:ODC393441 OMY393432:OMY393441 OWU393432:OWU393441 PGQ393432:PGQ393441 PQM393432:PQM393441 QAI393432:QAI393441 QKE393432:QKE393441 QUA393432:QUA393441 RDW393432:RDW393441 RNS393432:RNS393441 RXO393432:RXO393441 SHK393432:SHK393441 SRG393432:SRG393441 TBC393432:TBC393441 TKY393432:TKY393441 TUU393432:TUU393441 UEQ393432:UEQ393441 UOM393432:UOM393441 UYI393432:UYI393441 VIE393432:VIE393441 VSA393432:VSA393441 WBW393432:WBW393441 WLS393432:WLS393441 WVO393432:WVO393441 G458968:G458977 JC458968:JC458977 SY458968:SY458977 ACU458968:ACU458977 AMQ458968:AMQ458977 AWM458968:AWM458977 BGI458968:BGI458977 BQE458968:BQE458977 CAA458968:CAA458977 CJW458968:CJW458977 CTS458968:CTS458977 DDO458968:DDO458977 DNK458968:DNK458977 DXG458968:DXG458977 EHC458968:EHC458977 EQY458968:EQY458977 FAU458968:FAU458977 FKQ458968:FKQ458977 FUM458968:FUM458977 GEI458968:GEI458977 GOE458968:GOE458977 GYA458968:GYA458977 HHW458968:HHW458977 HRS458968:HRS458977 IBO458968:IBO458977 ILK458968:ILK458977 IVG458968:IVG458977 JFC458968:JFC458977 JOY458968:JOY458977 JYU458968:JYU458977 KIQ458968:KIQ458977 KSM458968:KSM458977 LCI458968:LCI458977 LME458968:LME458977 LWA458968:LWA458977 MFW458968:MFW458977 MPS458968:MPS458977 MZO458968:MZO458977 NJK458968:NJK458977 NTG458968:NTG458977 ODC458968:ODC458977 OMY458968:OMY458977 OWU458968:OWU458977 PGQ458968:PGQ458977 PQM458968:PQM458977 QAI458968:QAI458977 QKE458968:QKE458977 QUA458968:QUA458977 RDW458968:RDW458977 RNS458968:RNS458977 RXO458968:RXO458977 SHK458968:SHK458977 SRG458968:SRG458977 TBC458968:TBC458977 TKY458968:TKY458977 TUU458968:TUU458977 UEQ458968:UEQ458977 UOM458968:UOM458977 UYI458968:UYI458977 VIE458968:VIE458977 VSA458968:VSA458977 WBW458968:WBW458977 WLS458968:WLS458977 WVO458968:WVO458977 G524504:G524513 JC524504:JC524513 SY524504:SY524513 ACU524504:ACU524513 AMQ524504:AMQ524513 AWM524504:AWM524513 BGI524504:BGI524513 BQE524504:BQE524513 CAA524504:CAA524513 CJW524504:CJW524513 CTS524504:CTS524513 DDO524504:DDO524513 DNK524504:DNK524513 DXG524504:DXG524513 EHC524504:EHC524513 EQY524504:EQY524513 FAU524504:FAU524513 FKQ524504:FKQ524513 FUM524504:FUM524513 GEI524504:GEI524513 GOE524504:GOE524513 GYA524504:GYA524513 HHW524504:HHW524513 HRS524504:HRS524513 IBO524504:IBO524513 ILK524504:ILK524513 IVG524504:IVG524513 JFC524504:JFC524513 JOY524504:JOY524513 JYU524504:JYU524513 KIQ524504:KIQ524513 KSM524504:KSM524513 LCI524504:LCI524513 LME524504:LME524513 LWA524504:LWA524513 MFW524504:MFW524513 MPS524504:MPS524513 MZO524504:MZO524513 NJK524504:NJK524513 NTG524504:NTG524513 ODC524504:ODC524513 OMY524504:OMY524513 OWU524504:OWU524513 PGQ524504:PGQ524513 PQM524504:PQM524513 QAI524504:QAI524513 QKE524504:QKE524513 QUA524504:QUA524513 RDW524504:RDW524513 RNS524504:RNS524513 RXO524504:RXO524513 SHK524504:SHK524513 SRG524504:SRG524513 TBC524504:TBC524513 TKY524504:TKY524513 TUU524504:TUU524513 UEQ524504:UEQ524513 UOM524504:UOM524513 UYI524504:UYI524513 VIE524504:VIE524513 VSA524504:VSA524513 WBW524504:WBW524513 WLS524504:WLS524513 WVO524504:WVO524513 G590040:G590049 JC590040:JC590049 SY590040:SY590049 ACU590040:ACU590049 AMQ590040:AMQ590049 AWM590040:AWM590049 BGI590040:BGI590049 BQE590040:BQE590049 CAA590040:CAA590049 CJW590040:CJW590049 CTS590040:CTS590049 DDO590040:DDO590049 DNK590040:DNK590049 DXG590040:DXG590049 EHC590040:EHC590049 EQY590040:EQY590049 FAU590040:FAU590049 FKQ590040:FKQ590049 FUM590040:FUM590049 GEI590040:GEI590049 GOE590040:GOE590049 GYA590040:GYA590049 HHW590040:HHW590049 HRS590040:HRS590049 IBO590040:IBO590049 ILK590040:ILK590049 IVG590040:IVG590049 JFC590040:JFC590049 JOY590040:JOY590049 JYU590040:JYU590049 KIQ590040:KIQ590049 KSM590040:KSM590049 LCI590040:LCI590049 LME590040:LME590049 LWA590040:LWA590049 MFW590040:MFW590049 MPS590040:MPS590049 MZO590040:MZO590049 NJK590040:NJK590049 NTG590040:NTG590049 ODC590040:ODC590049 OMY590040:OMY590049 OWU590040:OWU590049 PGQ590040:PGQ590049 PQM590040:PQM590049 QAI590040:QAI590049 QKE590040:QKE590049 QUA590040:QUA590049 RDW590040:RDW590049 RNS590040:RNS590049 RXO590040:RXO590049 SHK590040:SHK590049 SRG590040:SRG590049 TBC590040:TBC590049 TKY590040:TKY590049 TUU590040:TUU590049 UEQ590040:UEQ590049 UOM590040:UOM590049 UYI590040:UYI590049 VIE590040:VIE590049 VSA590040:VSA590049 WBW590040:WBW590049 WLS590040:WLS590049 WVO590040:WVO590049 G655576:G655585 JC655576:JC655585 SY655576:SY655585 ACU655576:ACU655585 AMQ655576:AMQ655585 AWM655576:AWM655585 BGI655576:BGI655585 BQE655576:BQE655585 CAA655576:CAA655585 CJW655576:CJW655585 CTS655576:CTS655585 DDO655576:DDO655585 DNK655576:DNK655585 DXG655576:DXG655585 EHC655576:EHC655585 EQY655576:EQY655585 FAU655576:FAU655585 FKQ655576:FKQ655585 FUM655576:FUM655585 GEI655576:GEI655585 GOE655576:GOE655585 GYA655576:GYA655585 HHW655576:HHW655585 HRS655576:HRS655585 IBO655576:IBO655585 ILK655576:ILK655585 IVG655576:IVG655585 JFC655576:JFC655585 JOY655576:JOY655585 JYU655576:JYU655585 KIQ655576:KIQ655585 KSM655576:KSM655585 LCI655576:LCI655585 LME655576:LME655585 LWA655576:LWA655585 MFW655576:MFW655585 MPS655576:MPS655585 MZO655576:MZO655585 NJK655576:NJK655585 NTG655576:NTG655585 ODC655576:ODC655585 OMY655576:OMY655585 OWU655576:OWU655585 PGQ655576:PGQ655585 PQM655576:PQM655585 QAI655576:QAI655585 QKE655576:QKE655585 QUA655576:QUA655585 RDW655576:RDW655585 RNS655576:RNS655585 RXO655576:RXO655585 SHK655576:SHK655585 SRG655576:SRG655585 TBC655576:TBC655585 TKY655576:TKY655585 TUU655576:TUU655585 UEQ655576:UEQ655585 UOM655576:UOM655585 UYI655576:UYI655585 VIE655576:VIE655585 VSA655576:VSA655585 WBW655576:WBW655585 WLS655576:WLS655585 WVO655576:WVO655585 G721112:G721121 JC721112:JC721121 SY721112:SY721121 ACU721112:ACU721121 AMQ721112:AMQ721121 AWM721112:AWM721121 BGI721112:BGI721121 BQE721112:BQE721121 CAA721112:CAA721121 CJW721112:CJW721121 CTS721112:CTS721121 DDO721112:DDO721121 DNK721112:DNK721121 DXG721112:DXG721121 EHC721112:EHC721121 EQY721112:EQY721121 FAU721112:FAU721121 FKQ721112:FKQ721121 FUM721112:FUM721121 GEI721112:GEI721121 GOE721112:GOE721121 GYA721112:GYA721121 HHW721112:HHW721121 HRS721112:HRS721121 IBO721112:IBO721121 ILK721112:ILK721121 IVG721112:IVG721121 JFC721112:JFC721121 JOY721112:JOY721121 JYU721112:JYU721121 KIQ721112:KIQ721121 KSM721112:KSM721121 LCI721112:LCI721121 LME721112:LME721121 LWA721112:LWA721121 MFW721112:MFW721121 MPS721112:MPS721121 MZO721112:MZO721121 NJK721112:NJK721121 NTG721112:NTG721121 ODC721112:ODC721121 OMY721112:OMY721121 OWU721112:OWU721121 PGQ721112:PGQ721121 PQM721112:PQM721121 QAI721112:QAI721121 QKE721112:QKE721121 QUA721112:QUA721121 RDW721112:RDW721121 RNS721112:RNS721121 RXO721112:RXO721121 SHK721112:SHK721121 SRG721112:SRG721121 TBC721112:TBC721121 TKY721112:TKY721121 TUU721112:TUU721121 UEQ721112:UEQ721121 UOM721112:UOM721121 UYI721112:UYI721121 VIE721112:VIE721121 VSA721112:VSA721121 WBW721112:WBW721121 WLS721112:WLS721121 WVO721112:WVO721121 G786648:G786657 JC786648:JC786657 SY786648:SY786657 ACU786648:ACU786657 AMQ786648:AMQ786657 AWM786648:AWM786657 BGI786648:BGI786657 BQE786648:BQE786657 CAA786648:CAA786657 CJW786648:CJW786657 CTS786648:CTS786657 DDO786648:DDO786657 DNK786648:DNK786657 DXG786648:DXG786657 EHC786648:EHC786657 EQY786648:EQY786657 FAU786648:FAU786657 FKQ786648:FKQ786657 FUM786648:FUM786657 GEI786648:GEI786657 GOE786648:GOE786657 GYA786648:GYA786657 HHW786648:HHW786657 HRS786648:HRS786657 IBO786648:IBO786657 ILK786648:ILK786657 IVG786648:IVG786657 JFC786648:JFC786657 JOY786648:JOY786657 JYU786648:JYU786657 KIQ786648:KIQ786657 KSM786648:KSM786657 LCI786648:LCI786657 LME786648:LME786657 LWA786648:LWA786657 MFW786648:MFW786657 MPS786648:MPS786657 MZO786648:MZO786657 NJK786648:NJK786657 NTG786648:NTG786657 ODC786648:ODC786657 OMY786648:OMY786657 OWU786648:OWU786657 PGQ786648:PGQ786657 PQM786648:PQM786657 QAI786648:QAI786657 QKE786648:QKE786657 QUA786648:QUA786657 RDW786648:RDW786657 RNS786648:RNS786657 RXO786648:RXO786657 SHK786648:SHK786657 SRG786648:SRG786657 TBC786648:TBC786657 TKY786648:TKY786657 TUU786648:TUU786657 UEQ786648:UEQ786657 UOM786648:UOM786657 UYI786648:UYI786657 VIE786648:VIE786657 VSA786648:VSA786657 WBW786648:WBW786657 WLS786648:WLS786657 WVO786648:WVO786657 G852184:G852193 JC852184:JC852193 SY852184:SY852193 ACU852184:ACU852193 AMQ852184:AMQ852193 AWM852184:AWM852193 BGI852184:BGI852193 BQE852184:BQE852193 CAA852184:CAA852193 CJW852184:CJW852193 CTS852184:CTS852193 DDO852184:DDO852193 DNK852184:DNK852193 DXG852184:DXG852193 EHC852184:EHC852193 EQY852184:EQY852193 FAU852184:FAU852193 FKQ852184:FKQ852193 FUM852184:FUM852193 GEI852184:GEI852193 GOE852184:GOE852193 GYA852184:GYA852193 HHW852184:HHW852193 HRS852184:HRS852193 IBO852184:IBO852193 ILK852184:ILK852193 IVG852184:IVG852193 JFC852184:JFC852193 JOY852184:JOY852193 JYU852184:JYU852193 KIQ852184:KIQ852193 KSM852184:KSM852193 LCI852184:LCI852193 LME852184:LME852193 LWA852184:LWA852193 MFW852184:MFW852193 MPS852184:MPS852193 MZO852184:MZO852193 NJK852184:NJK852193 NTG852184:NTG852193 ODC852184:ODC852193 OMY852184:OMY852193 OWU852184:OWU852193 PGQ852184:PGQ852193 PQM852184:PQM852193 QAI852184:QAI852193 QKE852184:QKE852193 QUA852184:QUA852193 RDW852184:RDW852193 RNS852184:RNS852193 RXO852184:RXO852193 SHK852184:SHK852193 SRG852184:SRG852193 TBC852184:TBC852193 TKY852184:TKY852193 TUU852184:TUU852193 UEQ852184:UEQ852193 UOM852184:UOM852193 UYI852184:UYI852193 VIE852184:VIE852193 VSA852184:VSA852193 WBW852184:WBW852193 WLS852184:WLS852193 WVO852184:WVO852193 G917720:G917729 JC917720:JC917729 SY917720:SY917729 ACU917720:ACU917729 AMQ917720:AMQ917729 AWM917720:AWM917729 BGI917720:BGI917729 BQE917720:BQE917729 CAA917720:CAA917729 CJW917720:CJW917729 CTS917720:CTS917729 DDO917720:DDO917729 DNK917720:DNK917729 DXG917720:DXG917729 EHC917720:EHC917729 EQY917720:EQY917729 FAU917720:FAU917729 FKQ917720:FKQ917729 FUM917720:FUM917729 GEI917720:GEI917729 GOE917720:GOE917729 GYA917720:GYA917729 HHW917720:HHW917729 HRS917720:HRS917729 IBO917720:IBO917729 ILK917720:ILK917729 IVG917720:IVG917729 JFC917720:JFC917729 JOY917720:JOY917729 JYU917720:JYU917729 KIQ917720:KIQ917729 KSM917720:KSM917729 LCI917720:LCI917729 LME917720:LME917729 LWA917720:LWA917729 MFW917720:MFW917729 MPS917720:MPS917729 MZO917720:MZO917729 NJK917720:NJK917729 NTG917720:NTG917729 ODC917720:ODC917729 OMY917720:OMY917729 OWU917720:OWU917729 PGQ917720:PGQ917729 PQM917720:PQM917729 QAI917720:QAI917729 QKE917720:QKE917729 QUA917720:QUA917729 RDW917720:RDW917729 RNS917720:RNS917729 RXO917720:RXO917729 SHK917720:SHK917729 SRG917720:SRG917729 TBC917720:TBC917729 TKY917720:TKY917729 TUU917720:TUU917729 UEQ917720:UEQ917729 UOM917720:UOM917729 UYI917720:UYI917729 VIE917720:VIE917729 VSA917720:VSA917729 WBW917720:WBW917729 WLS917720:WLS917729 WVO917720:WVO917729 G983256:G983265 JC983256:JC983265 SY983256:SY983265 ACU983256:ACU983265 AMQ983256:AMQ983265 AWM983256:AWM983265 BGI983256:BGI983265 BQE983256:BQE983265 CAA983256:CAA983265 CJW983256:CJW983265 CTS983256:CTS983265 DDO983256:DDO983265 DNK983256:DNK983265 DXG983256:DXG983265 EHC983256:EHC983265 EQY983256:EQY983265 FAU983256:FAU983265 FKQ983256:FKQ983265 FUM983256:FUM983265 GEI983256:GEI983265 GOE983256:GOE983265 GYA983256:GYA983265 HHW983256:HHW983265 HRS983256:HRS983265 IBO983256:IBO983265 ILK983256:ILK983265 IVG983256:IVG983265 JFC983256:JFC983265 JOY983256:JOY983265 JYU983256:JYU983265 KIQ983256:KIQ983265 KSM983256:KSM983265 LCI983256:LCI983265 LME983256:LME983265 LWA983256:LWA983265 MFW983256:MFW983265 MPS983256:MPS983265 MZO983256:MZO983265 NJK983256:NJK983265 NTG983256:NTG983265 ODC983256:ODC983265 OMY983256:OMY983265 OWU983256:OWU983265 PGQ983256:PGQ983265 PQM983256:PQM983265 QAI983256:QAI983265 QKE983256:QKE983265 QUA983256:QUA983265 RDW983256:RDW983265 RNS983256:RNS983265 RXO983256:RXO983265 SHK983256:SHK983265 SRG983256:SRG983265 TBC983256:TBC983265 TKY983256:TKY983265 TUU983256:TUU983265 UEQ983256:UEQ983265 UOM983256:UOM983265 UYI983256:UYI983265 VIE983256:VIE983265 VSA983256:VSA983265 WBW983256:WBW983265 WLS983256:WLS983265 WVO983256:WVO983265 G227:G231 JC227:JC231 SY227:SY231 ACU227:ACU231 AMQ227:AMQ231 AWM227:AWM231 BGI227:BGI231 BQE227:BQE231 CAA227:CAA231 CJW227:CJW231 CTS227:CTS231 DDO227:DDO231 DNK227:DNK231 DXG227:DXG231 EHC227:EHC231 EQY227:EQY231 FAU227:FAU231 FKQ227:FKQ231 FUM227:FUM231 GEI227:GEI231 GOE227:GOE231 GYA227:GYA231 HHW227:HHW231 HRS227:HRS231 IBO227:IBO231 ILK227:ILK231 IVG227:IVG231 JFC227:JFC231 JOY227:JOY231 JYU227:JYU231 KIQ227:KIQ231 KSM227:KSM231 LCI227:LCI231 LME227:LME231 LWA227:LWA231 MFW227:MFW231 MPS227:MPS231 MZO227:MZO231 NJK227:NJK231 NTG227:NTG231 ODC227:ODC231 OMY227:OMY231 OWU227:OWU231 PGQ227:PGQ231 PQM227:PQM231 QAI227:QAI231 QKE227:QKE231 QUA227:QUA231 RDW227:RDW231 RNS227:RNS231 RXO227:RXO231 SHK227:SHK231 SRG227:SRG231 TBC227:TBC231 TKY227:TKY231 TUU227:TUU231 UEQ227:UEQ231 UOM227:UOM231 UYI227:UYI231 VIE227:VIE231 VSA227:VSA231 WBW227:WBW231 WLS227:WLS231 WVO227:WVO231 G65763:G65767 JC65763:JC65767 SY65763:SY65767 ACU65763:ACU65767 AMQ65763:AMQ65767 AWM65763:AWM65767 BGI65763:BGI65767 BQE65763:BQE65767 CAA65763:CAA65767 CJW65763:CJW65767 CTS65763:CTS65767 DDO65763:DDO65767 DNK65763:DNK65767 DXG65763:DXG65767 EHC65763:EHC65767 EQY65763:EQY65767 FAU65763:FAU65767 FKQ65763:FKQ65767 FUM65763:FUM65767 GEI65763:GEI65767 GOE65763:GOE65767 GYA65763:GYA65767 HHW65763:HHW65767 HRS65763:HRS65767 IBO65763:IBO65767 ILK65763:ILK65767 IVG65763:IVG65767 JFC65763:JFC65767 JOY65763:JOY65767 JYU65763:JYU65767 KIQ65763:KIQ65767 KSM65763:KSM65767 LCI65763:LCI65767 LME65763:LME65767 LWA65763:LWA65767 MFW65763:MFW65767 MPS65763:MPS65767 MZO65763:MZO65767 NJK65763:NJK65767 NTG65763:NTG65767 ODC65763:ODC65767 OMY65763:OMY65767 OWU65763:OWU65767 PGQ65763:PGQ65767 PQM65763:PQM65767 QAI65763:QAI65767 QKE65763:QKE65767 QUA65763:QUA65767 RDW65763:RDW65767 RNS65763:RNS65767 RXO65763:RXO65767 SHK65763:SHK65767 SRG65763:SRG65767 TBC65763:TBC65767 TKY65763:TKY65767 TUU65763:TUU65767 UEQ65763:UEQ65767 UOM65763:UOM65767 UYI65763:UYI65767 VIE65763:VIE65767 VSA65763:VSA65767 WBW65763:WBW65767 WLS65763:WLS65767 WVO65763:WVO65767 G131299:G131303 JC131299:JC131303 SY131299:SY131303 ACU131299:ACU131303 AMQ131299:AMQ131303 AWM131299:AWM131303 BGI131299:BGI131303 BQE131299:BQE131303 CAA131299:CAA131303 CJW131299:CJW131303 CTS131299:CTS131303 DDO131299:DDO131303 DNK131299:DNK131303 DXG131299:DXG131303 EHC131299:EHC131303 EQY131299:EQY131303 FAU131299:FAU131303 FKQ131299:FKQ131303 FUM131299:FUM131303 GEI131299:GEI131303 GOE131299:GOE131303 GYA131299:GYA131303 HHW131299:HHW131303 HRS131299:HRS131303 IBO131299:IBO131303 ILK131299:ILK131303 IVG131299:IVG131303 JFC131299:JFC131303 JOY131299:JOY131303 JYU131299:JYU131303 KIQ131299:KIQ131303 KSM131299:KSM131303 LCI131299:LCI131303 LME131299:LME131303 LWA131299:LWA131303 MFW131299:MFW131303 MPS131299:MPS131303 MZO131299:MZO131303 NJK131299:NJK131303 NTG131299:NTG131303 ODC131299:ODC131303 OMY131299:OMY131303 OWU131299:OWU131303 PGQ131299:PGQ131303 PQM131299:PQM131303 QAI131299:QAI131303 QKE131299:QKE131303 QUA131299:QUA131303 RDW131299:RDW131303 RNS131299:RNS131303 RXO131299:RXO131303 SHK131299:SHK131303 SRG131299:SRG131303 TBC131299:TBC131303 TKY131299:TKY131303 TUU131299:TUU131303 UEQ131299:UEQ131303 UOM131299:UOM131303 UYI131299:UYI131303 VIE131299:VIE131303 VSA131299:VSA131303 WBW131299:WBW131303 WLS131299:WLS131303 WVO131299:WVO131303 G196835:G196839 JC196835:JC196839 SY196835:SY196839 ACU196835:ACU196839 AMQ196835:AMQ196839 AWM196835:AWM196839 BGI196835:BGI196839 BQE196835:BQE196839 CAA196835:CAA196839 CJW196835:CJW196839 CTS196835:CTS196839 DDO196835:DDO196839 DNK196835:DNK196839 DXG196835:DXG196839 EHC196835:EHC196839 EQY196835:EQY196839 FAU196835:FAU196839 FKQ196835:FKQ196839 FUM196835:FUM196839 GEI196835:GEI196839 GOE196835:GOE196839 GYA196835:GYA196839 HHW196835:HHW196839 HRS196835:HRS196839 IBO196835:IBO196839 ILK196835:ILK196839 IVG196835:IVG196839 JFC196835:JFC196839 JOY196835:JOY196839 JYU196835:JYU196839 KIQ196835:KIQ196839 KSM196835:KSM196839 LCI196835:LCI196839 LME196835:LME196839 LWA196835:LWA196839 MFW196835:MFW196839 MPS196835:MPS196839 MZO196835:MZO196839 NJK196835:NJK196839 NTG196835:NTG196839 ODC196835:ODC196839 OMY196835:OMY196839 OWU196835:OWU196839 PGQ196835:PGQ196839 PQM196835:PQM196839 QAI196835:QAI196839 QKE196835:QKE196839 QUA196835:QUA196839 RDW196835:RDW196839 RNS196835:RNS196839 RXO196835:RXO196839 SHK196835:SHK196839 SRG196835:SRG196839 TBC196835:TBC196839 TKY196835:TKY196839 TUU196835:TUU196839 UEQ196835:UEQ196839 UOM196835:UOM196839 UYI196835:UYI196839 VIE196835:VIE196839 VSA196835:VSA196839 WBW196835:WBW196839 WLS196835:WLS196839 WVO196835:WVO196839 G262371:G262375 JC262371:JC262375 SY262371:SY262375 ACU262371:ACU262375 AMQ262371:AMQ262375 AWM262371:AWM262375 BGI262371:BGI262375 BQE262371:BQE262375 CAA262371:CAA262375 CJW262371:CJW262375 CTS262371:CTS262375 DDO262371:DDO262375 DNK262371:DNK262375 DXG262371:DXG262375 EHC262371:EHC262375 EQY262371:EQY262375 FAU262371:FAU262375 FKQ262371:FKQ262375 FUM262371:FUM262375 GEI262371:GEI262375 GOE262371:GOE262375 GYA262371:GYA262375 HHW262371:HHW262375 HRS262371:HRS262375 IBO262371:IBO262375 ILK262371:ILK262375 IVG262371:IVG262375 JFC262371:JFC262375 JOY262371:JOY262375 JYU262371:JYU262375 KIQ262371:KIQ262375 KSM262371:KSM262375 LCI262371:LCI262375 LME262371:LME262375 LWA262371:LWA262375 MFW262371:MFW262375 MPS262371:MPS262375 MZO262371:MZO262375 NJK262371:NJK262375 NTG262371:NTG262375 ODC262371:ODC262375 OMY262371:OMY262375 OWU262371:OWU262375 PGQ262371:PGQ262375 PQM262371:PQM262375 QAI262371:QAI262375 QKE262371:QKE262375 QUA262371:QUA262375 RDW262371:RDW262375 RNS262371:RNS262375 RXO262371:RXO262375 SHK262371:SHK262375 SRG262371:SRG262375 TBC262371:TBC262375 TKY262371:TKY262375 TUU262371:TUU262375 UEQ262371:UEQ262375 UOM262371:UOM262375 UYI262371:UYI262375 VIE262371:VIE262375 VSA262371:VSA262375 WBW262371:WBW262375 WLS262371:WLS262375 WVO262371:WVO262375 G327907:G327911 JC327907:JC327911 SY327907:SY327911 ACU327907:ACU327911 AMQ327907:AMQ327911 AWM327907:AWM327911 BGI327907:BGI327911 BQE327907:BQE327911 CAA327907:CAA327911 CJW327907:CJW327911 CTS327907:CTS327911 DDO327907:DDO327911 DNK327907:DNK327911 DXG327907:DXG327911 EHC327907:EHC327911 EQY327907:EQY327911 FAU327907:FAU327911 FKQ327907:FKQ327911 FUM327907:FUM327911 GEI327907:GEI327911 GOE327907:GOE327911 GYA327907:GYA327911 HHW327907:HHW327911 HRS327907:HRS327911 IBO327907:IBO327911 ILK327907:ILK327911 IVG327907:IVG327911 JFC327907:JFC327911 JOY327907:JOY327911 JYU327907:JYU327911 KIQ327907:KIQ327911 KSM327907:KSM327911 LCI327907:LCI327911 LME327907:LME327911 LWA327907:LWA327911 MFW327907:MFW327911 MPS327907:MPS327911 MZO327907:MZO327911 NJK327907:NJK327911 NTG327907:NTG327911 ODC327907:ODC327911 OMY327907:OMY327911 OWU327907:OWU327911 PGQ327907:PGQ327911 PQM327907:PQM327911 QAI327907:QAI327911 QKE327907:QKE327911 QUA327907:QUA327911 RDW327907:RDW327911 RNS327907:RNS327911 RXO327907:RXO327911 SHK327907:SHK327911 SRG327907:SRG327911 TBC327907:TBC327911 TKY327907:TKY327911 TUU327907:TUU327911 UEQ327907:UEQ327911 UOM327907:UOM327911 UYI327907:UYI327911 VIE327907:VIE327911 VSA327907:VSA327911 WBW327907:WBW327911 WLS327907:WLS327911 WVO327907:WVO327911 G393443:G393447 JC393443:JC393447 SY393443:SY393447 ACU393443:ACU393447 AMQ393443:AMQ393447 AWM393443:AWM393447 BGI393443:BGI393447 BQE393443:BQE393447 CAA393443:CAA393447 CJW393443:CJW393447 CTS393443:CTS393447 DDO393443:DDO393447 DNK393443:DNK393447 DXG393443:DXG393447 EHC393443:EHC393447 EQY393443:EQY393447 FAU393443:FAU393447 FKQ393443:FKQ393447 FUM393443:FUM393447 GEI393443:GEI393447 GOE393443:GOE393447 GYA393443:GYA393447 HHW393443:HHW393447 HRS393443:HRS393447 IBO393443:IBO393447 ILK393443:ILK393447 IVG393443:IVG393447 JFC393443:JFC393447 JOY393443:JOY393447 JYU393443:JYU393447 KIQ393443:KIQ393447 KSM393443:KSM393447 LCI393443:LCI393447 LME393443:LME393447 LWA393443:LWA393447 MFW393443:MFW393447 MPS393443:MPS393447 MZO393443:MZO393447 NJK393443:NJK393447 NTG393443:NTG393447 ODC393443:ODC393447 OMY393443:OMY393447 OWU393443:OWU393447 PGQ393443:PGQ393447 PQM393443:PQM393447 QAI393443:QAI393447 QKE393443:QKE393447 QUA393443:QUA393447 RDW393443:RDW393447 RNS393443:RNS393447 RXO393443:RXO393447 SHK393443:SHK393447 SRG393443:SRG393447 TBC393443:TBC393447 TKY393443:TKY393447 TUU393443:TUU393447 UEQ393443:UEQ393447 UOM393443:UOM393447 UYI393443:UYI393447 VIE393443:VIE393447 VSA393443:VSA393447 WBW393443:WBW393447 WLS393443:WLS393447 WVO393443:WVO393447 G458979:G458983 JC458979:JC458983 SY458979:SY458983 ACU458979:ACU458983 AMQ458979:AMQ458983 AWM458979:AWM458983 BGI458979:BGI458983 BQE458979:BQE458983 CAA458979:CAA458983 CJW458979:CJW458983 CTS458979:CTS458983 DDO458979:DDO458983 DNK458979:DNK458983 DXG458979:DXG458983 EHC458979:EHC458983 EQY458979:EQY458983 FAU458979:FAU458983 FKQ458979:FKQ458983 FUM458979:FUM458983 GEI458979:GEI458983 GOE458979:GOE458983 GYA458979:GYA458983 HHW458979:HHW458983 HRS458979:HRS458983 IBO458979:IBO458983 ILK458979:ILK458983 IVG458979:IVG458983 JFC458979:JFC458983 JOY458979:JOY458983 JYU458979:JYU458983 KIQ458979:KIQ458983 KSM458979:KSM458983 LCI458979:LCI458983 LME458979:LME458983 LWA458979:LWA458983 MFW458979:MFW458983 MPS458979:MPS458983 MZO458979:MZO458983 NJK458979:NJK458983 NTG458979:NTG458983 ODC458979:ODC458983 OMY458979:OMY458983 OWU458979:OWU458983 PGQ458979:PGQ458983 PQM458979:PQM458983 QAI458979:QAI458983 QKE458979:QKE458983 QUA458979:QUA458983 RDW458979:RDW458983 RNS458979:RNS458983 RXO458979:RXO458983 SHK458979:SHK458983 SRG458979:SRG458983 TBC458979:TBC458983 TKY458979:TKY458983 TUU458979:TUU458983 UEQ458979:UEQ458983 UOM458979:UOM458983 UYI458979:UYI458983 VIE458979:VIE458983 VSA458979:VSA458983 WBW458979:WBW458983 WLS458979:WLS458983 WVO458979:WVO458983 G524515:G524519 JC524515:JC524519 SY524515:SY524519 ACU524515:ACU524519 AMQ524515:AMQ524519 AWM524515:AWM524519 BGI524515:BGI524519 BQE524515:BQE524519 CAA524515:CAA524519 CJW524515:CJW524519 CTS524515:CTS524519 DDO524515:DDO524519 DNK524515:DNK524519 DXG524515:DXG524519 EHC524515:EHC524519 EQY524515:EQY524519 FAU524515:FAU524519 FKQ524515:FKQ524519 FUM524515:FUM524519 GEI524515:GEI524519 GOE524515:GOE524519 GYA524515:GYA524519 HHW524515:HHW524519 HRS524515:HRS524519 IBO524515:IBO524519 ILK524515:ILK524519 IVG524515:IVG524519 JFC524515:JFC524519 JOY524515:JOY524519 JYU524515:JYU524519 KIQ524515:KIQ524519 KSM524515:KSM524519 LCI524515:LCI524519 LME524515:LME524519 LWA524515:LWA524519 MFW524515:MFW524519 MPS524515:MPS524519 MZO524515:MZO524519 NJK524515:NJK524519 NTG524515:NTG524519 ODC524515:ODC524519 OMY524515:OMY524519 OWU524515:OWU524519 PGQ524515:PGQ524519 PQM524515:PQM524519 QAI524515:QAI524519 QKE524515:QKE524519 QUA524515:QUA524519 RDW524515:RDW524519 RNS524515:RNS524519 RXO524515:RXO524519 SHK524515:SHK524519 SRG524515:SRG524519 TBC524515:TBC524519 TKY524515:TKY524519 TUU524515:TUU524519 UEQ524515:UEQ524519 UOM524515:UOM524519 UYI524515:UYI524519 VIE524515:VIE524519 VSA524515:VSA524519 WBW524515:WBW524519 WLS524515:WLS524519 WVO524515:WVO524519 G590051:G590055 JC590051:JC590055 SY590051:SY590055 ACU590051:ACU590055 AMQ590051:AMQ590055 AWM590051:AWM590055 BGI590051:BGI590055 BQE590051:BQE590055 CAA590051:CAA590055 CJW590051:CJW590055 CTS590051:CTS590055 DDO590051:DDO590055 DNK590051:DNK590055 DXG590051:DXG590055 EHC590051:EHC590055 EQY590051:EQY590055 FAU590051:FAU590055 FKQ590051:FKQ590055 FUM590051:FUM590055 GEI590051:GEI590055 GOE590051:GOE590055 GYA590051:GYA590055 HHW590051:HHW590055 HRS590051:HRS590055 IBO590051:IBO590055 ILK590051:ILK590055 IVG590051:IVG590055 JFC590051:JFC590055 JOY590051:JOY590055 JYU590051:JYU590055 KIQ590051:KIQ590055 KSM590051:KSM590055 LCI590051:LCI590055 LME590051:LME590055 LWA590051:LWA590055 MFW590051:MFW590055 MPS590051:MPS590055 MZO590051:MZO590055 NJK590051:NJK590055 NTG590051:NTG590055 ODC590051:ODC590055 OMY590051:OMY590055 OWU590051:OWU590055 PGQ590051:PGQ590055 PQM590051:PQM590055 QAI590051:QAI590055 QKE590051:QKE590055 QUA590051:QUA590055 RDW590051:RDW590055 RNS590051:RNS590055 RXO590051:RXO590055 SHK590051:SHK590055 SRG590051:SRG590055 TBC590051:TBC590055 TKY590051:TKY590055 TUU590051:TUU590055 UEQ590051:UEQ590055 UOM590051:UOM590055 UYI590051:UYI590055 VIE590051:VIE590055 VSA590051:VSA590055 WBW590051:WBW590055 WLS590051:WLS590055 WVO590051:WVO590055 G655587:G655591 JC655587:JC655591 SY655587:SY655591 ACU655587:ACU655591 AMQ655587:AMQ655591 AWM655587:AWM655591 BGI655587:BGI655591 BQE655587:BQE655591 CAA655587:CAA655591 CJW655587:CJW655591 CTS655587:CTS655591 DDO655587:DDO655591 DNK655587:DNK655591 DXG655587:DXG655591 EHC655587:EHC655591 EQY655587:EQY655591 FAU655587:FAU655591 FKQ655587:FKQ655591 FUM655587:FUM655591 GEI655587:GEI655591 GOE655587:GOE655591 GYA655587:GYA655591 HHW655587:HHW655591 HRS655587:HRS655591 IBO655587:IBO655591 ILK655587:ILK655591 IVG655587:IVG655591 JFC655587:JFC655591 JOY655587:JOY655591 JYU655587:JYU655591 KIQ655587:KIQ655591 KSM655587:KSM655591 LCI655587:LCI655591 LME655587:LME655591 LWA655587:LWA655591 MFW655587:MFW655591 MPS655587:MPS655591 MZO655587:MZO655591 NJK655587:NJK655591 NTG655587:NTG655591 ODC655587:ODC655591 OMY655587:OMY655591 OWU655587:OWU655591 PGQ655587:PGQ655591 PQM655587:PQM655591 QAI655587:QAI655591 QKE655587:QKE655591 QUA655587:QUA655591 RDW655587:RDW655591 RNS655587:RNS655591 RXO655587:RXO655591 SHK655587:SHK655591 SRG655587:SRG655591 TBC655587:TBC655591 TKY655587:TKY655591 TUU655587:TUU655591 UEQ655587:UEQ655591 UOM655587:UOM655591 UYI655587:UYI655591 VIE655587:VIE655591 VSA655587:VSA655591 WBW655587:WBW655591 WLS655587:WLS655591 WVO655587:WVO655591 G721123:G721127 JC721123:JC721127 SY721123:SY721127 ACU721123:ACU721127 AMQ721123:AMQ721127 AWM721123:AWM721127 BGI721123:BGI721127 BQE721123:BQE721127 CAA721123:CAA721127 CJW721123:CJW721127 CTS721123:CTS721127 DDO721123:DDO721127 DNK721123:DNK721127 DXG721123:DXG721127 EHC721123:EHC721127 EQY721123:EQY721127 FAU721123:FAU721127 FKQ721123:FKQ721127 FUM721123:FUM721127 GEI721123:GEI721127 GOE721123:GOE721127 GYA721123:GYA721127 HHW721123:HHW721127 HRS721123:HRS721127 IBO721123:IBO721127 ILK721123:ILK721127 IVG721123:IVG721127 JFC721123:JFC721127 JOY721123:JOY721127 JYU721123:JYU721127 KIQ721123:KIQ721127 KSM721123:KSM721127 LCI721123:LCI721127 LME721123:LME721127 LWA721123:LWA721127 MFW721123:MFW721127 MPS721123:MPS721127 MZO721123:MZO721127 NJK721123:NJK721127 NTG721123:NTG721127 ODC721123:ODC721127 OMY721123:OMY721127 OWU721123:OWU721127 PGQ721123:PGQ721127 PQM721123:PQM721127 QAI721123:QAI721127 QKE721123:QKE721127 QUA721123:QUA721127 RDW721123:RDW721127 RNS721123:RNS721127 RXO721123:RXO721127 SHK721123:SHK721127 SRG721123:SRG721127 TBC721123:TBC721127 TKY721123:TKY721127 TUU721123:TUU721127 UEQ721123:UEQ721127 UOM721123:UOM721127 UYI721123:UYI721127 VIE721123:VIE721127 VSA721123:VSA721127 WBW721123:WBW721127 WLS721123:WLS721127 WVO721123:WVO721127 G786659:G786663 JC786659:JC786663 SY786659:SY786663 ACU786659:ACU786663 AMQ786659:AMQ786663 AWM786659:AWM786663 BGI786659:BGI786663 BQE786659:BQE786663 CAA786659:CAA786663 CJW786659:CJW786663 CTS786659:CTS786663 DDO786659:DDO786663 DNK786659:DNK786663 DXG786659:DXG786663 EHC786659:EHC786663 EQY786659:EQY786663 FAU786659:FAU786663 FKQ786659:FKQ786663 FUM786659:FUM786663 GEI786659:GEI786663 GOE786659:GOE786663 GYA786659:GYA786663 HHW786659:HHW786663 HRS786659:HRS786663 IBO786659:IBO786663 ILK786659:ILK786663 IVG786659:IVG786663 JFC786659:JFC786663 JOY786659:JOY786663 JYU786659:JYU786663 KIQ786659:KIQ786663 KSM786659:KSM786663 LCI786659:LCI786663 LME786659:LME786663 LWA786659:LWA786663 MFW786659:MFW786663 MPS786659:MPS786663 MZO786659:MZO786663 NJK786659:NJK786663 NTG786659:NTG786663 ODC786659:ODC786663 OMY786659:OMY786663 OWU786659:OWU786663 PGQ786659:PGQ786663 PQM786659:PQM786663 QAI786659:QAI786663 QKE786659:QKE786663 QUA786659:QUA786663 RDW786659:RDW786663 RNS786659:RNS786663 RXO786659:RXO786663 SHK786659:SHK786663 SRG786659:SRG786663 TBC786659:TBC786663 TKY786659:TKY786663 TUU786659:TUU786663 UEQ786659:UEQ786663 UOM786659:UOM786663 UYI786659:UYI786663 VIE786659:VIE786663 VSA786659:VSA786663 WBW786659:WBW786663 WLS786659:WLS786663 WVO786659:WVO786663 G852195:G852199 JC852195:JC852199 SY852195:SY852199 ACU852195:ACU852199 AMQ852195:AMQ852199 AWM852195:AWM852199 BGI852195:BGI852199 BQE852195:BQE852199 CAA852195:CAA852199 CJW852195:CJW852199 CTS852195:CTS852199 DDO852195:DDO852199 DNK852195:DNK852199 DXG852195:DXG852199 EHC852195:EHC852199 EQY852195:EQY852199 FAU852195:FAU852199 FKQ852195:FKQ852199 FUM852195:FUM852199 GEI852195:GEI852199 GOE852195:GOE852199 GYA852195:GYA852199 HHW852195:HHW852199 HRS852195:HRS852199 IBO852195:IBO852199 ILK852195:ILK852199 IVG852195:IVG852199 JFC852195:JFC852199 JOY852195:JOY852199 JYU852195:JYU852199 KIQ852195:KIQ852199 KSM852195:KSM852199 LCI852195:LCI852199 LME852195:LME852199 LWA852195:LWA852199 MFW852195:MFW852199 MPS852195:MPS852199 MZO852195:MZO852199 NJK852195:NJK852199 NTG852195:NTG852199 ODC852195:ODC852199 OMY852195:OMY852199 OWU852195:OWU852199 PGQ852195:PGQ852199 PQM852195:PQM852199 QAI852195:QAI852199 QKE852195:QKE852199 QUA852195:QUA852199 RDW852195:RDW852199 RNS852195:RNS852199 RXO852195:RXO852199 SHK852195:SHK852199 SRG852195:SRG852199 TBC852195:TBC852199 TKY852195:TKY852199 TUU852195:TUU852199 UEQ852195:UEQ852199 UOM852195:UOM852199 UYI852195:UYI852199 VIE852195:VIE852199 VSA852195:VSA852199 WBW852195:WBW852199 WLS852195:WLS852199 WVO852195:WVO852199 G917731:G917735 JC917731:JC917735 SY917731:SY917735 ACU917731:ACU917735 AMQ917731:AMQ917735 AWM917731:AWM917735 BGI917731:BGI917735 BQE917731:BQE917735 CAA917731:CAA917735 CJW917731:CJW917735 CTS917731:CTS917735 DDO917731:DDO917735 DNK917731:DNK917735 DXG917731:DXG917735 EHC917731:EHC917735 EQY917731:EQY917735 FAU917731:FAU917735 FKQ917731:FKQ917735 FUM917731:FUM917735 GEI917731:GEI917735 GOE917731:GOE917735 GYA917731:GYA917735 HHW917731:HHW917735 HRS917731:HRS917735 IBO917731:IBO917735 ILK917731:ILK917735 IVG917731:IVG917735 JFC917731:JFC917735 JOY917731:JOY917735 JYU917731:JYU917735 KIQ917731:KIQ917735 KSM917731:KSM917735 LCI917731:LCI917735 LME917731:LME917735 LWA917731:LWA917735 MFW917731:MFW917735 MPS917731:MPS917735 MZO917731:MZO917735 NJK917731:NJK917735 NTG917731:NTG917735 ODC917731:ODC917735 OMY917731:OMY917735 OWU917731:OWU917735 PGQ917731:PGQ917735 PQM917731:PQM917735 QAI917731:QAI917735 QKE917731:QKE917735 QUA917731:QUA917735 RDW917731:RDW917735 RNS917731:RNS917735 RXO917731:RXO917735 SHK917731:SHK917735 SRG917731:SRG917735 TBC917731:TBC917735 TKY917731:TKY917735 TUU917731:TUU917735 UEQ917731:UEQ917735 UOM917731:UOM917735 UYI917731:UYI917735 VIE917731:VIE917735 VSA917731:VSA917735 WBW917731:WBW917735 WLS917731:WLS917735 WVO917731:WVO917735 G983267:G983271 JC983267:JC983271 SY983267:SY983271 ACU983267:ACU983271 AMQ983267:AMQ983271 AWM983267:AWM983271 BGI983267:BGI983271 BQE983267:BQE983271 CAA983267:CAA983271 CJW983267:CJW983271 CTS983267:CTS983271 DDO983267:DDO983271 DNK983267:DNK983271 DXG983267:DXG983271 EHC983267:EHC983271 EQY983267:EQY983271 FAU983267:FAU983271 FKQ983267:FKQ983271 FUM983267:FUM983271 GEI983267:GEI983271 GOE983267:GOE983271 GYA983267:GYA983271 HHW983267:HHW983271 HRS983267:HRS983271 IBO983267:IBO983271 ILK983267:ILK983271 IVG983267:IVG983271 JFC983267:JFC983271 JOY983267:JOY983271 JYU983267:JYU983271 KIQ983267:KIQ983271 KSM983267:KSM983271 LCI983267:LCI983271 LME983267:LME983271 LWA983267:LWA983271 MFW983267:MFW983271 MPS983267:MPS983271 MZO983267:MZO983271 NJK983267:NJK983271 NTG983267:NTG983271 ODC983267:ODC983271 OMY983267:OMY983271 OWU983267:OWU983271 PGQ983267:PGQ983271 PQM983267:PQM983271 QAI983267:QAI983271 QKE983267:QKE983271 QUA983267:QUA983271 RDW983267:RDW983271 RNS983267:RNS983271 RXO983267:RXO983271 SHK983267:SHK983271 SRG983267:SRG983271 TBC983267:TBC983271 TKY983267:TKY983271 TUU983267:TUU983271 UEQ983267:UEQ983271 UOM983267:UOM983271 UYI983267:UYI983271 VIE983267:VIE983271 VSA983267:VSA983271 WBW983267:WBW983271 WLS983267:WLS983271 WVO983267:WVO983271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showGridLines="0" workbookViewId="0">
      <selection activeCell="E18" sqref="E18"/>
    </sheetView>
  </sheetViews>
  <sheetFormatPr defaultRowHeight="15" x14ac:dyDescent="0.25"/>
  <cols>
    <col min="1" max="1" width="3.42578125" customWidth="1"/>
    <col min="2" max="2" width="29.85546875" bestFit="1" customWidth="1"/>
    <col min="3" max="4" width="21.7109375" customWidth="1"/>
    <col min="5" max="5" width="28.85546875" customWidth="1"/>
    <col min="6" max="6" width="21" customWidth="1"/>
    <col min="7" max="7" width="22.5703125" customWidth="1"/>
    <col min="8" max="8" width="20.28515625" customWidth="1"/>
    <col min="9" max="9" width="18.28515625" customWidth="1"/>
    <col min="10" max="10" width="25.42578125" customWidth="1"/>
  </cols>
  <sheetData>
    <row r="1" spans="2:10" ht="9" customHeight="1" thickBot="1" x14ac:dyDescent="0.3"/>
    <row r="2" spans="2:10" ht="19.5" thickBot="1" x14ac:dyDescent="0.35">
      <c r="B2" s="378" t="s">
        <v>230</v>
      </c>
      <c r="C2" s="379"/>
      <c r="D2" s="379"/>
      <c r="E2" s="379"/>
      <c r="F2" s="379"/>
      <c r="G2" s="379"/>
      <c r="H2" s="379"/>
      <c r="I2" s="379"/>
      <c r="J2" s="380"/>
    </row>
    <row r="3" spans="2:10" ht="15.75" customHeight="1" x14ac:dyDescent="0.3">
      <c r="D3" s="303"/>
      <c r="E3" s="381" t="s">
        <v>229</v>
      </c>
      <c r="F3" s="381"/>
      <c r="G3" s="381"/>
    </row>
    <row r="4" spans="2:10" ht="19.5" thickBot="1" x14ac:dyDescent="0.35">
      <c r="D4" s="302"/>
      <c r="E4" s="382"/>
      <c r="F4" s="382"/>
      <c r="G4" s="382"/>
    </row>
    <row r="5" spans="2:10" ht="107.25" customHeight="1" x14ac:dyDescent="0.25">
      <c r="B5" s="301" t="s">
        <v>228</v>
      </c>
      <c r="C5" s="300" t="s">
        <v>227</v>
      </c>
      <c r="D5" s="300" t="s">
        <v>226</v>
      </c>
      <c r="E5" s="300" t="s">
        <v>225</v>
      </c>
      <c r="F5" s="299" t="s">
        <v>224</v>
      </c>
      <c r="G5" s="297" t="s">
        <v>223</v>
      </c>
      <c r="H5" s="298" t="s">
        <v>222</v>
      </c>
      <c r="I5" s="297" t="s">
        <v>221</v>
      </c>
      <c r="J5" s="296" t="s">
        <v>220</v>
      </c>
    </row>
    <row r="6" spans="2:10" x14ac:dyDescent="0.25">
      <c r="B6" s="284" t="s">
        <v>219</v>
      </c>
      <c r="C6" s="295">
        <f>SUM(D6:F6)</f>
        <v>0</v>
      </c>
      <c r="D6" s="294"/>
      <c r="E6" s="294"/>
      <c r="F6" s="293"/>
      <c r="G6" s="291"/>
      <c r="H6" s="292"/>
      <c r="I6" s="291"/>
      <c r="J6" s="290">
        <f>IF(I6=0,0,C6/I6)</f>
        <v>0</v>
      </c>
    </row>
    <row r="7" spans="2:10" x14ac:dyDescent="0.25">
      <c r="B7" s="284" t="s">
        <v>218</v>
      </c>
      <c r="C7" s="289">
        <f>SUM(D7:F7)</f>
        <v>0</v>
      </c>
      <c r="D7" s="282"/>
      <c r="E7" s="282"/>
      <c r="F7" s="281"/>
      <c r="G7" s="279"/>
      <c r="H7" s="280"/>
      <c r="I7" s="279"/>
      <c r="J7" s="278">
        <f>IF(I7=0,0,C7/I7)</f>
        <v>0</v>
      </c>
    </row>
    <row r="8" spans="2:10" x14ac:dyDescent="0.25">
      <c r="B8" s="284" t="s">
        <v>217</v>
      </c>
      <c r="C8" s="289">
        <f>SUM(D8:F8)</f>
        <v>0</v>
      </c>
      <c r="D8" s="288"/>
      <c r="E8" s="288"/>
      <c r="F8" s="287"/>
      <c r="G8" s="285"/>
      <c r="H8" s="286"/>
      <c r="I8" s="285"/>
      <c r="J8" s="278">
        <f>IF(I8=0,0,C8/I8)</f>
        <v>0</v>
      </c>
    </row>
    <row r="9" spans="2:10" ht="15.75" thickBot="1" x14ac:dyDescent="0.3">
      <c r="B9" s="284" t="s">
        <v>216</v>
      </c>
      <c r="C9" s="283">
        <f>SUM(D9:F9)</f>
        <v>0</v>
      </c>
      <c r="D9" s="282"/>
      <c r="E9" s="282"/>
      <c r="F9" s="281"/>
      <c r="G9" s="279"/>
      <c r="H9" s="280"/>
      <c r="I9" s="279"/>
      <c r="J9" s="278">
        <f>IF(I9=0,0,C9/I9)</f>
        <v>0</v>
      </c>
    </row>
    <row r="10" spans="2:10" ht="16.5" thickTop="1" thickBot="1" x14ac:dyDescent="0.3">
      <c r="B10" s="277" t="s">
        <v>215</v>
      </c>
      <c r="C10" s="276">
        <f t="shared" ref="C10:I10" si="0">SUM(C6:C9)</f>
        <v>0</v>
      </c>
      <c r="D10" s="276">
        <f t="shared" si="0"/>
        <v>0</v>
      </c>
      <c r="E10" s="276">
        <f t="shared" si="0"/>
        <v>0</v>
      </c>
      <c r="F10" s="275">
        <f t="shared" si="0"/>
        <v>0</v>
      </c>
      <c r="G10" s="273">
        <f t="shared" si="0"/>
        <v>0</v>
      </c>
      <c r="H10" s="274">
        <f t="shared" si="0"/>
        <v>0</v>
      </c>
      <c r="I10" s="273">
        <f t="shared" si="0"/>
        <v>0</v>
      </c>
      <c r="J10" s="272">
        <f>IF(I10=0,0,C10/I10)</f>
        <v>0</v>
      </c>
    </row>
  </sheetData>
  <mergeCells count="2">
    <mergeCell ref="B2:J2"/>
    <mergeCell ref="E3:G4"/>
  </mergeCells>
  <conditionalFormatting sqref="B6:B9">
    <cfRule type="expression" dxfId="12" priority="1">
      <formula>((INT((MONTH(INDIRECT(ADDRESS(ROW(),COLUMN()))-1)+2)/3)&amp;YEAR(INDIRECT(ADDRESS(ROW(),COLUMN()))-1))="42025")</formula>
    </cfRule>
    <cfRule type="expression" dxfId="11" priority="2">
      <formula>((INT((MONTH(INDIRECT(ADDRESS(ROW(),COLUMN()))-1)+2)/3)&amp;YEAR(INDIRECT(ADDRESS(ROW(),COLUMN()))-1))="42024")</formula>
    </cfRule>
    <cfRule type="expression" dxfId="10" priority="3">
      <formula>((INT((MONTH(INDIRECT(ADDRESS(ROW(),COLUMN()))-1)+2)/3)&amp;YEAR(INDIRECT(ADDRESS(ROW(),COLUMN()))-1))="42023")</formula>
    </cfRule>
    <cfRule type="expression" dxfId="9" priority="4">
      <formula>((INT((MONTH(INDIRECT(ADDRESS(ROW(),COLUMN()))-1)+2)/3)&amp;YEAR(INDIRECT(ADDRESS(ROW(),COLUMN()))-1))="42022")</formula>
    </cfRule>
    <cfRule type="expression" dxfId="8" priority="5">
      <formula>((INT((MONTH(INDIRECT(ADDRESS(ROW(),COLUMN()))-1)+2)/3)&amp;YEAR(INDIRECT(ADDRESS(ROW(),COLUMN()))-1))="42021")</formula>
    </cfRule>
    <cfRule type="expression" dxfId="7" priority="6">
      <formula>((INT((MONTH(INDIRECT(ADDRESS(ROW(),COLUMN()))-1)+2)/3)&amp;YEAR(INDIRECT(ADDRESS(ROW(),COLUMN()))-1))="42020")</formula>
    </cfRule>
    <cfRule type="expression" dxfId="6" priority="7">
      <formula>((INT((MONTH(INDIRECT(ADDRESS(ROW(),COLUMN()))-1)+2)/3)&amp;YEAR(INDIRECT(ADDRESS(ROW(),COLUMN()))-1))="42019")</formula>
    </cfRule>
    <cfRule type="expression" dxfId="5" priority="8">
      <formula>((INT((MONTH(INDIRECT(ADDRESS(ROW(),COLUMN()))-1)+2)/3)&amp;YEAR(INDIRECT(ADDRESS(ROW(),COLUMN()))-1))="42018")</formula>
    </cfRule>
    <cfRule type="expression" dxfId="4" priority="9">
      <formula>((INT((MONTH(INDIRECT(ADDRESS(ROW(),COLUMN()))-1)+2)/3)&amp;YEAR(INDIRECT(ADDRESS(ROW(),COLUMN()))-1))="42017")</formula>
    </cfRule>
    <cfRule type="expression" dxfId="3" priority="10">
      <formula>((INT((MONTH(INDIRECT(ADDRESS(ROW(),COLUMN()))-1)+2)/3)&amp;YEAR(INDIRECT(ADDRESS(ROW(),COLUMN()))-1))="42016")</formula>
    </cfRule>
    <cfRule type="expression" dxfId="2" priority="11">
      <formula>(INT((MONTH(INDIRECT(ADDRESS(ROW(),COLUMN()))-1)+2)/3)=1)</formula>
    </cfRule>
    <cfRule type="expression" dxfId="1" priority="12">
      <formula>(INT((MONTH(INDIRECT(ADDRESS(ROW(),COLUMN()))-1)+2)/3)=2)</formula>
    </cfRule>
    <cfRule type="expression" dxfId="0" priority="13">
      <formula>(INT((MONTH(INDIRECT(ADDRESS(ROW(),COLUMN()))-1)+2)/3)=3)</formula>
    </cfRule>
  </conditionalFormatting>
  <pageMargins left="0.31496062992125984" right="0.31496062992125984" top="0.74803149606299213" bottom="0.74803149606299213" header="0.11811023622047245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Расшифровки-1</vt:lpstr>
      <vt:lpstr>Налоги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Серов Михаил</dc:creator>
  <cp:lastModifiedBy>Андрей Коптелин</cp:lastModifiedBy>
  <dcterms:created xsi:type="dcterms:W3CDTF">2022-09-19T13:11:20Z</dcterms:created>
  <dcterms:modified xsi:type="dcterms:W3CDTF">2022-09-22T10:41:49Z</dcterms:modified>
</cp:coreProperties>
</file>